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research\Locovision\"/>
    </mc:Choice>
  </mc:AlternateContent>
  <workbookProtection workbookPassword="DECA" lockStructure="1"/>
  <bookViews>
    <workbookView xWindow="5805" yWindow="90" windowWidth="11070" windowHeight="10110"/>
  </bookViews>
  <sheets>
    <sheet name="Bestelbon" sheetId="4" r:id="rId1"/>
    <sheet name="Lijsten" sheetId="2" state="hidden" r:id="rId2"/>
    <sheet name="Leveringsadressen" sheetId="6" state="hidden" r:id="rId3"/>
    <sheet name="Kredieten" sheetId="7" state="hidden" r:id="rId4"/>
  </sheets>
  <definedNames>
    <definedName name="groepen">Lijsten!$B$1:$B$48</definedName>
    <definedName name="types">Lijsten!$A$1:$A$23</definedName>
  </definedNames>
  <calcPr calcId="152511" iterateDelta="1E-4"/>
</workbook>
</file>

<file path=xl/calcChain.xml><?xml version="1.0" encoding="utf-8"?>
<calcChain xmlns="http://schemas.openxmlformats.org/spreadsheetml/2006/main">
  <c r="K23" i="4" l="1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22" i="4"/>
  <c r="K45" i="4" l="1"/>
  <c r="B2" i="7"/>
  <c r="A54" i="4" l="1"/>
  <c r="A53" i="4"/>
  <c r="A59" i="4"/>
  <c r="A57" i="4"/>
</calcChain>
</file>

<file path=xl/comments1.xml><?xml version="1.0" encoding="utf-8"?>
<comments xmlns="http://schemas.openxmlformats.org/spreadsheetml/2006/main">
  <authors>
    <author>Inge Deygers</author>
  </authors>
  <commentList>
    <comment ref="I22" authorId="0" shapeId="0">
      <text>
        <r>
          <rPr>
            <sz val="8"/>
            <color indexed="81"/>
            <rFont val="Tahoma"/>
            <family val="2"/>
          </rPr>
          <t>Eventueel niet invullen en bij de omschrijving op een
volgende lijn de geschatte richtprijs weergeven, zodat de budgetcontrole uitgevoerd kan worden.</t>
        </r>
      </text>
    </comment>
  </commentList>
</comments>
</file>

<file path=xl/sharedStrings.xml><?xml version="1.0" encoding="utf-8"?>
<sst xmlns="http://schemas.openxmlformats.org/spreadsheetml/2006/main" count="231" uniqueCount="134">
  <si>
    <t>1.  Personeel</t>
  </si>
  <si>
    <t>2.1 Werking - Algemeen</t>
  </si>
  <si>
    <t>2.2 Werking - Wetenschappelijke studies en vakdocumentatie (incl. marktstudies en abonnementen)</t>
  </si>
  <si>
    <t>2.3 Werking - Grondstoffen en verbruiksgoederen</t>
  </si>
  <si>
    <t>2.4 Werking - Huurgelden</t>
  </si>
  <si>
    <t>2.5 Werking - IPR (admin. kosten octrooiaanvragen)</t>
  </si>
  <si>
    <t>3.1 Uitrusting - Aankoop PCS (afschrijving op 3j.)</t>
  </si>
  <si>
    <t>3.2 Uitrusting - Licenties software</t>
  </si>
  <si>
    <t>3.3 Uitrusting - Aankoop zwaar materiaal &amp; machines (+5000 EUR) (afschrijving op 5j.)</t>
  </si>
  <si>
    <t>3.4 Uitrusting - Aankoop kleine apparatuur (-5000 EUR) (afschrijving op 5j.)</t>
  </si>
  <si>
    <t>3.5 Uitrusting - Leasing</t>
  </si>
  <si>
    <t>4..  Organisatie congres en studiedagen</t>
  </si>
  <si>
    <t>5.1 Navormingen en congressen - Inschrijvingsgelden navorming</t>
  </si>
  <si>
    <t>5.2 Navormingen en congressen - Inschrijvingsgelden congressen</t>
  </si>
  <si>
    <t>5.3 Navormingen en congressen - Reiskosten</t>
  </si>
  <si>
    <t>5.4 Navormingen en congressen - Verblijfskosten</t>
  </si>
  <si>
    <t>6.1 Reis, verblijfs- en representatiekosten - Transport</t>
  </si>
  <si>
    <t>6.2 Reis, verblijfs- en representatiekosten - Verblijfskosten</t>
  </si>
  <si>
    <t>6.3 Reis, verblijfs- en representatiekosten - Per diems</t>
  </si>
  <si>
    <t>6.4 Reis, verblijfs- en representatiekosten - Representatiekosten</t>
  </si>
  <si>
    <t>7.1 Consultancy en subcontracting - Consultancy (ook  expertenlonen)</t>
  </si>
  <si>
    <t>7.2 Consultancy en subcontracting - Subcontracting</t>
  </si>
  <si>
    <t>7.3 Consultancy en subcontracting - Externe analyses en tests</t>
  </si>
  <si>
    <t>Departement Handelswetenschappen</t>
  </si>
  <si>
    <t>Departement Toegepaste Taalkunde</t>
  </si>
  <si>
    <t>Departement Industriële Wetenschappen</t>
  </si>
  <si>
    <t>Groep Design &amp; Technologie</t>
  </si>
  <si>
    <t>Groep Bedrijf &amp; Communicatie</t>
  </si>
  <si>
    <t>Groep Onderwijs &amp; Vorming</t>
  </si>
  <si>
    <t>Code</t>
  </si>
  <si>
    <t>BIC</t>
  </si>
  <si>
    <t>Accountancy en fiscaliteit</t>
  </si>
  <si>
    <t>Financieel management</t>
  </si>
  <si>
    <t>Human Resources Management</t>
  </si>
  <si>
    <t>Internationaal zakenwezen</t>
  </si>
  <si>
    <t>Marketing management</t>
  </si>
  <si>
    <t>Cultural studies</t>
  </si>
  <si>
    <t>Discourse studies</t>
  </si>
  <si>
    <t>Journalism studies</t>
  </si>
  <si>
    <t>Translation studies</t>
  </si>
  <si>
    <t>Lessiuscentrum voor taaldidactiek</t>
  </si>
  <si>
    <t>Gehoor</t>
  </si>
  <si>
    <t>Spraak</t>
  </si>
  <si>
    <t>Taal</t>
  </si>
  <si>
    <t>Bicc</t>
  </si>
  <si>
    <t>Cimic</t>
  </si>
  <si>
    <t>Duon2</t>
  </si>
  <si>
    <t>Mec</t>
  </si>
  <si>
    <t>Memori</t>
  </si>
  <si>
    <t>Labo De Nayer</t>
  </si>
  <si>
    <t>Lascentrum</t>
  </si>
  <si>
    <t>Scientia Terrae</t>
  </si>
  <si>
    <t>EAVISE</t>
  </si>
  <si>
    <t>EMSYS</t>
  </si>
  <si>
    <t>LESEC</t>
  </si>
  <si>
    <t>M&amp;S</t>
  </si>
  <si>
    <t>MOP</t>
  </si>
  <si>
    <t>O&amp;P</t>
  </si>
  <si>
    <t>Promil</t>
  </si>
  <si>
    <t>Theles</t>
  </si>
  <si>
    <t>Camelia</t>
  </si>
  <si>
    <t>Decision Sciences</t>
  </si>
  <si>
    <t>Forensische- en persoonlijkheidspsychologie</t>
  </si>
  <si>
    <t>Gezondheidspsychologie en -psychopathologie</t>
  </si>
  <si>
    <t>HRM en Consumentenpsychologie</t>
  </si>
  <si>
    <t xml:space="preserve">Interculturele en sociale psychologie </t>
  </si>
  <si>
    <t xml:space="preserve">Opvoedingsondersteuning en Onderwijsontwikkeling </t>
  </si>
  <si>
    <t>PDC | Centrum voor psychodiagnostiek</t>
  </si>
  <si>
    <t>benoit.debaere@lessius.eu</t>
  </si>
  <si>
    <t>kurt.de.meester@mechelen.lessius.eu</t>
  </si>
  <si>
    <t>kurt.de.meester@mechelen.lessius.eu of philip.van.pelt@mechelen.lessius.eu</t>
  </si>
  <si>
    <t>Antwerpen</t>
  </si>
  <si>
    <t>Mechelen</t>
  </si>
  <si>
    <t>Groep Gezondheid &amp; Welzijn - Antwerpen</t>
  </si>
  <si>
    <t>Groep Gezondheid &amp; Welzijn - Mechelen</t>
  </si>
  <si>
    <t>DATUM BESTELLING:</t>
  </si>
  <si>
    <t>AANVRAGER:</t>
  </si>
  <si>
    <t>AAN :</t>
  </si>
  <si>
    <t>naam</t>
  </si>
  <si>
    <t>telefoon</t>
  </si>
  <si>
    <t>t.a.v.</t>
  </si>
  <si>
    <t>fax</t>
  </si>
  <si>
    <t>adres</t>
  </si>
  <si>
    <t>e-mail</t>
  </si>
  <si>
    <t>plaats</t>
  </si>
  <si>
    <t xml:space="preserve">Gelieve onze bestelling te noteren voor : </t>
  </si>
  <si>
    <t>AANTAL</t>
  </si>
  <si>
    <t>OMSCHRIJVING GOEDEREN/DIENSTEN</t>
  </si>
  <si>
    <t>EENHEIDSPRIJS</t>
  </si>
  <si>
    <t>(excl. BTW)</t>
  </si>
  <si>
    <t>BTW</t>
  </si>
  <si>
    <t>Handtekening Aanvrager</t>
  </si>
  <si>
    <t>TOTAAL IN EURO (excl BTW)</t>
  </si>
  <si>
    <t>Leveringsadres</t>
  </si>
  <si>
    <t>KREDIETGEGEVENS &amp; LEVERINGSADRES</t>
  </si>
  <si>
    <t>Uiterste Leveringsdatum</t>
  </si>
  <si>
    <t>Handtekening Kredietbeheerder</t>
  </si>
  <si>
    <t>Kredieten</t>
  </si>
  <si>
    <t>Kredietbeheerder</t>
  </si>
  <si>
    <t xml:space="preserve">  </t>
  </si>
  <si>
    <t>Campus De Nayer</t>
  </si>
  <si>
    <t>Campus De Nayer, Jan De Nayerlaan 5, 2860 St. Katelijne Waver</t>
  </si>
  <si>
    <t>INTERNE BESTELBON</t>
  </si>
  <si>
    <t xml:space="preserve">A. Onderzoeks- en Onderwijsprojecten </t>
  </si>
  <si>
    <t>Joris Verheyden</t>
  </si>
  <si>
    <t>Jaak Beyens</t>
  </si>
  <si>
    <t>Bart Lievens</t>
  </si>
  <si>
    <t>Lise Appels</t>
  </si>
  <si>
    <t>David Moens</t>
  </si>
  <si>
    <t>Herman Crauwels</t>
  </si>
  <si>
    <t xml:space="preserve">C. Basis Kulloc-werking </t>
  </si>
  <si>
    <t>Project/Budget</t>
  </si>
  <si>
    <t>B.1. Onderwijs Basisvorming (labomateriaal, studentprojecten en -bezoeken)</t>
  </si>
  <si>
    <t>B.2. Onderwijs Bouwkunde (labomateriaal, studentprojecten en -bezoeken)</t>
  </si>
  <si>
    <t>B.3. Onderwijs Biotechnologie (labomateriaal, studentprojecten en -bezoeken)</t>
  </si>
  <si>
    <t>B.4. Onderwijs Chemische Procestechnologie (labomateriaal, studentprojecten en -bezoeken)</t>
  </si>
  <si>
    <t>B.5. Onderwijs Electromechanica - Energie (labomateriaal, studentprojecten en -bezoeken)</t>
  </si>
  <si>
    <t>B.6. Onderwijs Electronica - ICT (labomateriaal, studentprojecten en -bezoeken)</t>
  </si>
  <si>
    <t>Bert Lauwers</t>
  </si>
  <si>
    <t>Scientia Terrae, Fortsesteenweg 30 A, 2860 St.-Katelijne-Waver</t>
  </si>
  <si>
    <t>%BTW</t>
  </si>
  <si>
    <t>PRIJS</t>
  </si>
  <si>
    <t>(incl. BTW)</t>
  </si>
  <si>
    <t>Toon Goedemé</t>
  </si>
  <si>
    <t>Mouser Electronics</t>
  </si>
  <si>
    <t>Esp 230</t>
  </si>
  <si>
    <t>5633 AC Eindhoven, Nederland</t>
  </si>
  <si>
    <t>tel +31 402 6476 57 fax +31 402 6476 58</t>
  </si>
  <si>
    <t>netherlands@mouser.com</t>
  </si>
  <si>
    <t>826-DCH3-050EU-0006 Wisselstroomadapter, 3W 5V 0.55A EU - MICRO USB-2.0</t>
  </si>
  <si>
    <t>726-KITXMC45RELAX ARM Low Cost Dev Brd for XMC45 MCU w/Ethernet</t>
  </si>
  <si>
    <t>856-TSL202R Linear Array 200 DPI</t>
  </si>
  <si>
    <t xml:space="preserve">                            (zie Quotation W8554554639)</t>
  </si>
  <si>
    <t>LocoVision werking ZLK3020600-101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</si>
</sst>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€&quot;_-;\-* #,##0.00\ &quot;€&quot;_-;_-* &quot;-&quot;??\ &quot;€&quot;_-;_-@_-"/>
    <numFmt numFmtId="165" formatCode="d\ mmmm\ yyyy"/>
    <numFmt numFmtId="166" formatCode="#,##0.00\ \ \ "/>
    <numFmt numFmtId="167" formatCode="\€\ \ #,##0.00\ \ \ "/>
  </numFmts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9"/>
      <name val="Trebuchet MS"/>
      <family val="2"/>
    </font>
    <font>
      <b/>
      <sz val="9"/>
      <name val="Trebuchet MS"/>
      <family val="2"/>
    </font>
    <font>
      <b/>
      <i/>
      <sz val="9"/>
      <name val="Trebuchet MS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u/>
      <sz val="11"/>
      <color theme="10"/>
      <name val="Arial"/>
      <family val="2"/>
    </font>
    <font>
      <sz val="14"/>
      <name val="Trebuchet MS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i/>
      <sz val="11"/>
      <color rgb="FFFF0000"/>
      <name val="Calibri"/>
      <family val="2"/>
      <scheme val="minor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gray0625">
        <fgColor indexed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gray0625">
        <fgColor indexed="9"/>
        <bgColor theme="1"/>
      </patternFill>
    </fill>
    <fill>
      <patternFill patternType="solid">
        <fgColor theme="0" tint="-4.9989318521683403E-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dott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dotted">
        <color indexed="64"/>
      </left>
      <right/>
      <top style="dashed">
        <color indexed="64"/>
      </top>
      <bottom style="dashed">
        <color indexed="64"/>
      </bottom>
      <diagonal/>
    </border>
    <border>
      <left style="dott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164" fontId="6" fillId="0" borderId="0" applyFont="0" applyFill="0" applyBorder="0" applyAlignment="0" applyProtection="0"/>
  </cellStyleXfs>
  <cellXfs count="160">
    <xf numFmtId="0" fontId="0" fillId="0" borderId="0" xfId="0"/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0" xfId="1" applyAlignment="1" applyProtection="1"/>
    <xf numFmtId="0" fontId="2" fillId="2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2" fillId="0" borderId="3" xfId="0" applyFont="1" applyBorder="1" applyProtection="1"/>
    <xf numFmtId="0" fontId="3" fillId="0" borderId="0" xfId="0" applyFont="1" applyFill="1" applyBorder="1" applyAlignment="1" applyProtection="1">
      <alignment horizontal="left"/>
    </xf>
    <xf numFmtId="0" fontId="2" fillId="0" borderId="1" xfId="0" applyFont="1" applyBorder="1" applyProtection="1"/>
    <xf numFmtId="0" fontId="2" fillId="0" borderId="7" xfId="0" applyFont="1" applyBorder="1" applyProtection="1"/>
    <xf numFmtId="0" fontId="2" fillId="0" borderId="2" xfId="0" applyFont="1" applyBorder="1" applyProtection="1"/>
    <xf numFmtId="0" fontId="4" fillId="0" borderId="0" xfId="0" applyFont="1" applyBorder="1" applyAlignment="1" applyProtection="1"/>
    <xf numFmtId="0" fontId="2" fillId="0" borderId="0" xfId="0" applyFont="1" applyBorder="1" applyAlignment="1" applyProtection="1"/>
    <xf numFmtId="0" fontId="7" fillId="0" borderId="10" xfId="0" applyFont="1" applyBorder="1" applyAlignment="1" applyProtection="1">
      <alignment vertical="center"/>
    </xf>
    <xf numFmtId="0" fontId="8" fillId="0" borderId="11" xfId="0" applyFont="1" applyBorder="1" applyAlignment="1" applyProtection="1">
      <alignment vertical="center"/>
    </xf>
    <xf numFmtId="0" fontId="8" fillId="0" borderId="0" xfId="0" applyFont="1" applyBorder="1" applyProtection="1"/>
    <xf numFmtId="0" fontId="7" fillId="0" borderId="11" xfId="0" applyFont="1" applyBorder="1" applyAlignment="1" applyProtection="1">
      <alignment vertical="center"/>
    </xf>
    <xf numFmtId="0" fontId="7" fillId="0" borderId="0" xfId="0" applyFont="1" applyFill="1" applyBorder="1" applyAlignment="1" applyProtection="1"/>
    <xf numFmtId="0" fontId="8" fillId="0" borderId="0" xfId="0" applyFont="1" applyFill="1" applyBorder="1" applyAlignment="1" applyProtection="1">
      <alignment horizontal="left"/>
    </xf>
    <xf numFmtId="0" fontId="8" fillId="0" borderId="3" xfId="0" applyFont="1" applyBorder="1" applyProtection="1"/>
    <xf numFmtId="0" fontId="7" fillId="2" borderId="0" xfId="0" applyFont="1" applyFill="1" applyBorder="1" applyAlignment="1" applyProtection="1"/>
    <xf numFmtId="0" fontId="8" fillId="0" borderId="4" xfId="0" applyFont="1" applyBorder="1" applyProtection="1"/>
    <xf numFmtId="0" fontId="7" fillId="0" borderId="1" xfId="0" applyFont="1" applyBorder="1" applyProtection="1"/>
    <xf numFmtId="0" fontId="8" fillId="0" borderId="14" xfId="0" applyFont="1" applyBorder="1" applyProtection="1"/>
    <xf numFmtId="0" fontId="8" fillId="0" borderId="18" xfId="0" applyFont="1" applyBorder="1" applyProtection="1"/>
    <xf numFmtId="0" fontId="7" fillId="0" borderId="3" xfId="0" applyFont="1" applyBorder="1" applyProtection="1"/>
    <xf numFmtId="0" fontId="8" fillId="0" borderId="19" xfId="0" applyFont="1" applyBorder="1" applyProtection="1"/>
    <xf numFmtId="0" fontId="8" fillId="0" borderId="22" xfId="0" applyFont="1" applyBorder="1" applyProtection="1"/>
    <xf numFmtId="0" fontId="8" fillId="0" borderId="23" xfId="0" applyFont="1" applyBorder="1" applyProtection="1"/>
    <xf numFmtId="0" fontId="8" fillId="0" borderId="24" xfId="0" applyFont="1" applyBorder="1" applyProtection="1"/>
    <xf numFmtId="0" fontId="8" fillId="0" borderId="5" xfId="0" applyFont="1" applyBorder="1" applyProtection="1"/>
    <xf numFmtId="0" fontId="8" fillId="0" borderId="25" xfId="0" applyFont="1" applyBorder="1" applyProtection="1"/>
    <xf numFmtId="0" fontId="8" fillId="0" borderId="8" xfId="0" applyFont="1" applyBorder="1" applyProtection="1"/>
    <xf numFmtId="0" fontId="8" fillId="0" borderId="26" xfId="0" applyFont="1" applyBorder="1" applyProtection="1"/>
    <xf numFmtId="0" fontId="9" fillId="0" borderId="3" xfId="0" applyFont="1" applyBorder="1" applyProtection="1"/>
    <xf numFmtId="0" fontId="8" fillId="4" borderId="27" xfId="0" applyFont="1" applyFill="1" applyBorder="1" applyProtection="1"/>
    <xf numFmtId="0" fontId="8" fillId="4" borderId="7" xfId="0" applyFont="1" applyFill="1" applyBorder="1" applyProtection="1"/>
    <xf numFmtId="0" fontId="8" fillId="4" borderId="2" xfId="0" applyFont="1" applyFill="1" applyBorder="1" applyProtection="1"/>
    <xf numFmtId="0" fontId="7" fillId="4" borderId="28" xfId="0" applyFont="1" applyFill="1" applyBorder="1" applyAlignment="1" applyProtection="1">
      <alignment horizontal="center"/>
    </xf>
    <xf numFmtId="0" fontId="7" fillId="4" borderId="29" xfId="0" applyFont="1" applyFill="1" applyBorder="1" applyAlignment="1" applyProtection="1">
      <alignment horizontal="center"/>
    </xf>
    <xf numFmtId="0" fontId="7" fillId="4" borderId="8" xfId="0" applyFont="1" applyFill="1" applyBorder="1" applyAlignment="1" applyProtection="1">
      <alignment horizontal="center"/>
    </xf>
    <xf numFmtId="0" fontId="7" fillId="4" borderId="6" xfId="0" applyFont="1" applyFill="1" applyBorder="1" applyAlignment="1" applyProtection="1">
      <alignment horizontal="center"/>
    </xf>
    <xf numFmtId="0" fontId="8" fillId="6" borderId="30" xfId="0" applyFont="1" applyFill="1" applyBorder="1" applyAlignment="1" applyProtection="1">
      <alignment horizontal="center" vertical="center"/>
      <protection locked="0"/>
    </xf>
    <xf numFmtId="166" fontId="8" fillId="6" borderId="30" xfId="0" applyNumberFormat="1" applyFont="1" applyFill="1" applyBorder="1" applyAlignment="1" applyProtection="1">
      <alignment vertical="center"/>
      <protection locked="0"/>
    </xf>
    <xf numFmtId="0" fontId="8" fillId="6" borderId="31" xfId="0" applyFont="1" applyFill="1" applyBorder="1" applyAlignment="1" applyProtection="1">
      <alignment vertical="center"/>
      <protection locked="0"/>
    </xf>
    <xf numFmtId="0" fontId="8" fillId="6" borderId="32" xfId="0" applyFont="1" applyFill="1" applyBorder="1" applyAlignment="1" applyProtection="1">
      <alignment vertical="center"/>
      <protection locked="0"/>
    </xf>
    <xf numFmtId="0" fontId="8" fillId="6" borderId="33" xfId="0" applyFont="1" applyFill="1" applyBorder="1" applyAlignment="1" applyProtection="1">
      <alignment vertical="center"/>
      <protection locked="0"/>
    </xf>
    <xf numFmtId="0" fontId="7" fillId="5" borderId="0" xfId="0" applyFont="1" applyFill="1" applyBorder="1" applyProtection="1"/>
    <xf numFmtId="0" fontId="11" fillId="0" borderId="0" xfId="0" applyFont="1" applyBorder="1" applyProtection="1"/>
    <xf numFmtId="0" fontId="2" fillId="0" borderId="35" xfId="0" applyFont="1" applyBorder="1" applyProtection="1"/>
    <xf numFmtId="0" fontId="3" fillId="0" borderId="42" xfId="0" applyFont="1" applyBorder="1" applyProtection="1"/>
    <xf numFmtId="0" fontId="7" fillId="0" borderId="0" xfId="0" applyFont="1" applyFill="1" applyBorder="1" applyAlignment="1" applyProtection="1">
      <alignment horizontal="left"/>
    </xf>
    <xf numFmtId="0" fontId="8" fillId="2" borderId="0" xfId="0" applyFont="1" applyFill="1" applyBorder="1" applyAlignment="1" applyProtection="1"/>
    <xf numFmtId="10" fontId="7" fillId="5" borderId="0" xfId="0" applyNumberFormat="1" applyFont="1" applyFill="1" applyBorder="1" applyProtection="1"/>
    <xf numFmtId="164" fontId="8" fillId="0" borderId="30" xfId="2" applyFont="1" applyFill="1" applyBorder="1" applyAlignment="1" applyProtection="1">
      <alignment horizontal="center" vertical="center"/>
    </xf>
    <xf numFmtId="0" fontId="12" fillId="9" borderId="0" xfId="0" applyFont="1" applyFill="1"/>
    <xf numFmtId="0" fontId="16" fillId="0" borderId="0" xfId="0" applyFont="1" applyFill="1"/>
    <xf numFmtId="0" fontId="17" fillId="0" borderId="0" xfId="0" applyFont="1" applyBorder="1" applyAlignment="1">
      <alignment vertical="center"/>
    </xf>
    <xf numFmtId="0" fontId="2" fillId="0" borderId="28" xfId="0" applyFont="1" applyBorder="1" applyProtection="1"/>
    <xf numFmtId="0" fontId="2" fillId="2" borderId="28" xfId="0" applyFont="1" applyFill="1" applyBorder="1" applyProtection="1"/>
    <xf numFmtId="0" fontId="2" fillId="0" borderId="29" xfId="0" applyFont="1" applyBorder="1" applyProtection="1"/>
    <xf numFmtId="0" fontId="2" fillId="0" borderId="6" xfId="0" applyFont="1" applyBorder="1" applyProtection="1"/>
    <xf numFmtId="9" fontId="8" fillId="6" borderId="30" xfId="2" applyNumberFormat="1" applyFont="1" applyFill="1" applyBorder="1" applyAlignment="1" applyProtection="1">
      <alignment horizontal="center" vertical="center"/>
    </xf>
    <xf numFmtId="164" fontId="8" fillId="0" borderId="61" xfId="2" applyFont="1" applyFill="1" applyBorder="1" applyAlignment="1" applyProtection="1">
      <alignment horizontal="center" vertical="center"/>
    </xf>
    <xf numFmtId="164" fontId="8" fillId="0" borderId="34" xfId="2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/>
    <xf numFmtId="0" fontId="8" fillId="0" borderId="0" xfId="0" applyFont="1" applyFill="1" applyBorder="1" applyAlignment="1" applyProtection="1"/>
    <xf numFmtId="0" fontId="2" fillId="0" borderId="4" xfId="0" applyFont="1" applyBorder="1" applyProtection="1"/>
    <xf numFmtId="0" fontId="2" fillId="2" borderId="4" xfId="0" applyFont="1" applyFill="1" applyBorder="1" applyProtection="1"/>
    <xf numFmtId="0" fontId="2" fillId="2" borderId="4" xfId="0" applyFont="1" applyFill="1" applyBorder="1" applyProtection="1">
      <protection locked="0"/>
    </xf>
    <xf numFmtId="165" fontId="8" fillId="6" borderId="12" xfId="0" applyNumberFormat="1" applyFont="1" applyFill="1" applyBorder="1" applyAlignment="1" applyProtection="1">
      <alignment horizontal="left" vertical="center"/>
      <protection locked="0"/>
    </xf>
    <xf numFmtId="165" fontId="8" fillId="6" borderId="11" xfId="0" applyNumberFormat="1" applyFont="1" applyFill="1" applyBorder="1" applyAlignment="1" applyProtection="1">
      <alignment horizontal="left" vertical="center"/>
      <protection locked="0"/>
    </xf>
    <xf numFmtId="165" fontId="8" fillId="6" borderId="13" xfId="0" applyNumberFormat="1" applyFont="1" applyFill="1" applyBorder="1" applyAlignment="1" applyProtection="1">
      <alignment horizontal="left" vertical="center"/>
      <protection locked="0"/>
    </xf>
    <xf numFmtId="49" fontId="8" fillId="6" borderId="12" xfId="0" applyNumberFormat="1" applyFont="1" applyFill="1" applyBorder="1" applyAlignment="1" applyProtection="1">
      <alignment horizontal="left" vertical="center"/>
      <protection locked="0"/>
    </xf>
    <xf numFmtId="49" fontId="8" fillId="6" borderId="11" xfId="0" applyNumberFormat="1" applyFont="1" applyFill="1" applyBorder="1" applyAlignment="1" applyProtection="1">
      <alignment horizontal="left" vertical="center"/>
      <protection locked="0"/>
    </xf>
    <xf numFmtId="49" fontId="8" fillId="6" borderId="13" xfId="0" applyNumberFormat="1" applyFont="1" applyFill="1" applyBorder="1" applyAlignment="1" applyProtection="1">
      <alignment horizontal="left" vertical="center"/>
      <protection locked="0"/>
    </xf>
    <xf numFmtId="0" fontId="8" fillId="6" borderId="31" xfId="0" applyFont="1" applyFill="1" applyBorder="1" applyAlignment="1" applyProtection="1">
      <alignment vertical="center"/>
      <protection locked="0"/>
    </xf>
    <xf numFmtId="0" fontId="8" fillId="6" borderId="32" xfId="0" applyFont="1" applyFill="1" applyBorder="1" applyAlignment="1" applyProtection="1">
      <alignment vertical="center"/>
      <protection locked="0"/>
    </xf>
    <xf numFmtId="0" fontId="8" fillId="6" borderId="33" xfId="0" applyFont="1" applyFill="1" applyBorder="1" applyAlignment="1" applyProtection="1">
      <alignment vertical="center"/>
      <protection locked="0"/>
    </xf>
    <xf numFmtId="0" fontId="8" fillId="6" borderId="20" xfId="0" applyFont="1" applyFill="1" applyBorder="1" applyAlignment="1" applyProtection="1">
      <alignment horizontal="left"/>
      <protection locked="0"/>
    </xf>
    <xf numFmtId="0" fontId="8" fillId="6" borderId="9" xfId="0" applyFont="1" applyFill="1" applyBorder="1" applyAlignment="1" applyProtection="1">
      <alignment horizontal="left"/>
      <protection locked="0"/>
    </xf>
    <xf numFmtId="0" fontId="8" fillId="6" borderId="21" xfId="0" applyFont="1" applyFill="1" applyBorder="1" applyAlignment="1" applyProtection="1">
      <alignment horizontal="left"/>
      <protection locked="0"/>
    </xf>
    <xf numFmtId="0" fontId="7" fillId="4" borderId="3" xfId="0" applyFont="1" applyFill="1" applyBorder="1" applyAlignment="1" applyProtection="1">
      <alignment horizontal="center"/>
    </xf>
    <xf numFmtId="0" fontId="7" fillId="4" borderId="0" xfId="0" applyFont="1" applyFill="1" applyBorder="1" applyAlignment="1" applyProtection="1">
      <alignment horizontal="center"/>
    </xf>
    <xf numFmtId="0" fontId="7" fillId="4" borderId="4" xfId="0" applyFont="1" applyFill="1" applyBorder="1" applyAlignment="1" applyProtection="1">
      <alignment horizontal="center"/>
    </xf>
    <xf numFmtId="0" fontId="8" fillId="6" borderId="66" xfId="0" applyFont="1" applyFill="1" applyBorder="1" applyAlignment="1" applyProtection="1">
      <alignment vertical="center"/>
      <protection locked="0"/>
    </xf>
    <xf numFmtId="0" fontId="8" fillId="6" borderId="55" xfId="0" applyFont="1" applyFill="1" applyBorder="1" applyAlignment="1" applyProtection="1">
      <alignment vertical="center"/>
      <protection locked="0"/>
    </xf>
    <xf numFmtId="0" fontId="8" fillId="6" borderId="56" xfId="0" applyFont="1" applyFill="1" applyBorder="1" applyAlignment="1" applyProtection="1">
      <alignment vertical="center"/>
      <protection locked="0"/>
    </xf>
    <xf numFmtId="0" fontId="8" fillId="6" borderId="20" xfId="0" applyFont="1" applyFill="1" applyBorder="1" applyAlignment="1" applyProtection="1">
      <alignment horizontal="left" wrapText="1"/>
      <protection locked="0"/>
    </xf>
    <xf numFmtId="0" fontId="9" fillId="3" borderId="3" xfId="0" applyFont="1" applyFill="1" applyBorder="1" applyAlignment="1" applyProtection="1">
      <alignment horizontal="center"/>
    </xf>
    <xf numFmtId="0" fontId="9" fillId="3" borderId="0" xfId="0" applyFont="1" applyFill="1" applyBorder="1" applyAlignment="1" applyProtection="1">
      <alignment horizontal="center"/>
    </xf>
    <xf numFmtId="0" fontId="0" fillId="0" borderId="4" xfId="0" applyBorder="1" applyAlignment="1"/>
    <xf numFmtId="49" fontId="8" fillId="6" borderId="54" xfId="0" applyNumberFormat="1" applyFont="1" applyFill="1" applyBorder="1" applyAlignment="1" applyProtection="1">
      <alignment horizontal="left"/>
      <protection locked="0"/>
    </xf>
    <xf numFmtId="49" fontId="8" fillId="6" borderId="55" xfId="0" applyNumberFormat="1" applyFont="1" applyFill="1" applyBorder="1" applyAlignment="1" applyProtection="1">
      <alignment horizontal="left"/>
      <protection locked="0"/>
    </xf>
    <xf numFmtId="0" fontId="0" fillId="0" borderId="56" xfId="0" applyBorder="1" applyAlignment="1"/>
    <xf numFmtId="49" fontId="8" fillId="6" borderId="57" xfId="0" applyNumberFormat="1" applyFont="1" applyFill="1" applyBorder="1" applyAlignment="1" applyProtection="1">
      <alignment horizontal="left"/>
      <protection locked="0"/>
    </xf>
    <xf numFmtId="49" fontId="8" fillId="6" borderId="32" xfId="0" applyNumberFormat="1" applyFont="1" applyFill="1" applyBorder="1" applyAlignment="1" applyProtection="1">
      <alignment horizontal="left"/>
      <protection locked="0"/>
    </xf>
    <xf numFmtId="49" fontId="8" fillId="6" borderId="33" xfId="0" applyNumberFormat="1" applyFont="1" applyFill="1" applyBorder="1" applyAlignment="1" applyProtection="1">
      <alignment horizontal="left"/>
      <protection locked="0"/>
    </xf>
    <xf numFmtId="49" fontId="10" fillId="6" borderId="57" xfId="1" applyNumberFormat="1" applyFont="1" applyFill="1" applyBorder="1" applyAlignment="1" applyProtection="1">
      <alignment horizontal="left"/>
      <protection locked="0"/>
    </xf>
    <xf numFmtId="49" fontId="10" fillId="6" borderId="32" xfId="1" applyNumberFormat="1" applyFont="1" applyFill="1" applyBorder="1" applyAlignment="1" applyProtection="1">
      <alignment horizontal="left"/>
      <protection locked="0"/>
    </xf>
    <xf numFmtId="49" fontId="10" fillId="6" borderId="33" xfId="1" applyNumberFormat="1" applyFont="1" applyFill="1" applyBorder="1" applyAlignment="1" applyProtection="1">
      <alignment horizontal="left"/>
      <protection locked="0"/>
    </xf>
    <xf numFmtId="0" fontId="8" fillId="6" borderId="15" xfId="0" applyFont="1" applyFill="1" applyBorder="1" applyAlignment="1" applyProtection="1">
      <alignment horizontal="left"/>
      <protection locked="0"/>
    </xf>
    <xf numFmtId="0" fontId="8" fillId="6" borderId="16" xfId="0" applyFont="1" applyFill="1" applyBorder="1" applyAlignment="1" applyProtection="1">
      <alignment horizontal="left"/>
      <protection locked="0"/>
    </xf>
    <xf numFmtId="0" fontId="8" fillId="6" borderId="17" xfId="0" applyFont="1" applyFill="1" applyBorder="1" applyAlignment="1" applyProtection="1">
      <alignment horizontal="left"/>
      <protection locked="0"/>
    </xf>
    <xf numFmtId="49" fontId="13" fillId="0" borderId="40" xfId="0" applyNumberFormat="1" applyFont="1" applyBorder="1" applyAlignment="1" applyProtection="1">
      <alignment vertical="center"/>
    </xf>
    <xf numFmtId="49" fontId="14" fillId="0" borderId="36" xfId="0" applyNumberFormat="1" applyFont="1" applyBorder="1" applyAlignment="1" applyProtection="1">
      <alignment vertical="center"/>
    </xf>
    <xf numFmtId="49" fontId="14" fillId="0" borderId="37" xfId="0" applyNumberFormat="1" applyFont="1" applyBorder="1" applyAlignment="1" applyProtection="1">
      <alignment vertical="center"/>
    </xf>
    <xf numFmtId="0" fontId="7" fillId="0" borderId="43" xfId="0" applyFont="1" applyBorder="1" applyAlignment="1" applyProtection="1">
      <alignment horizontal="left" vertical="center"/>
    </xf>
    <xf numFmtId="0" fontId="15" fillId="0" borderId="44" xfId="0" applyFont="1" applyBorder="1" applyAlignment="1" applyProtection="1">
      <alignment horizontal="left" vertical="center"/>
    </xf>
    <xf numFmtId="0" fontId="15" fillId="0" borderId="45" xfId="0" applyFont="1" applyBorder="1" applyAlignment="1" applyProtection="1">
      <alignment horizontal="left" vertical="center"/>
    </xf>
    <xf numFmtId="0" fontId="7" fillId="0" borderId="29" xfId="0" applyFont="1" applyBorder="1" applyAlignment="1" applyProtection="1"/>
    <xf numFmtId="0" fontId="12" fillId="0" borderId="29" xfId="0" applyFont="1" applyBorder="1" applyAlignment="1" applyProtection="1"/>
    <xf numFmtId="0" fontId="12" fillId="0" borderId="5" xfId="0" applyFont="1" applyBorder="1" applyAlignment="1" applyProtection="1"/>
    <xf numFmtId="0" fontId="7" fillId="5" borderId="63" xfId="0" applyFont="1" applyFill="1" applyBorder="1" applyAlignment="1" applyProtection="1">
      <protection locked="0"/>
    </xf>
    <xf numFmtId="0" fontId="0" fillId="0" borderId="55" xfId="0" applyBorder="1" applyAlignment="1" applyProtection="1">
      <protection locked="0"/>
    </xf>
    <xf numFmtId="0" fontId="0" fillId="0" borderId="56" xfId="0" applyBorder="1" applyAlignment="1" applyProtection="1">
      <protection locked="0"/>
    </xf>
    <xf numFmtId="0" fontId="7" fillId="8" borderId="65" xfId="0" applyFont="1" applyFill="1" applyBorder="1" applyAlignment="1" applyProtection="1">
      <protection locked="0"/>
    </xf>
    <xf numFmtId="0" fontId="0" fillId="7" borderId="32" xfId="0" applyFill="1" applyBorder="1" applyAlignment="1" applyProtection="1">
      <protection locked="0"/>
    </xf>
    <xf numFmtId="0" fontId="0" fillId="0" borderId="33" xfId="0" applyBorder="1" applyAlignment="1" applyProtection="1">
      <protection locked="0"/>
    </xf>
    <xf numFmtId="0" fontId="7" fillId="8" borderId="64" xfId="0" applyFont="1" applyFill="1" applyBorder="1" applyAlignment="1" applyProtection="1">
      <protection locked="0"/>
    </xf>
    <xf numFmtId="0" fontId="0" fillId="7" borderId="59" xfId="0" applyFill="1" applyBorder="1" applyAlignment="1" applyProtection="1">
      <protection locked="0"/>
    </xf>
    <xf numFmtId="0" fontId="0" fillId="0" borderId="60" xfId="0" applyBorder="1" applyAlignment="1" applyProtection="1">
      <protection locked="0"/>
    </xf>
    <xf numFmtId="167" fontId="7" fillId="5" borderId="7" xfId="0" applyNumberFormat="1" applyFont="1" applyFill="1" applyBorder="1" applyAlignment="1" applyProtection="1">
      <alignment horizontal="right"/>
    </xf>
    <xf numFmtId="0" fontId="0" fillId="0" borderId="2" xfId="0" applyBorder="1" applyAlignment="1"/>
    <xf numFmtId="0" fontId="7" fillId="5" borderId="50" xfId="0" applyFont="1" applyFill="1" applyBorder="1" applyAlignment="1" applyProtection="1"/>
    <xf numFmtId="0" fontId="0" fillId="0" borderId="7" xfId="0" applyBorder="1" applyAlignment="1" applyProtection="1"/>
    <xf numFmtId="0" fontId="0" fillId="0" borderId="62" xfId="0" applyBorder="1" applyAlignment="1" applyProtection="1"/>
    <xf numFmtId="0" fontId="0" fillId="0" borderId="0" xfId="0" applyBorder="1" applyAlignment="1" applyProtection="1"/>
    <xf numFmtId="0" fontId="2" fillId="0" borderId="38" xfId="0" applyFont="1" applyBorder="1" applyAlignment="1" applyProtection="1"/>
    <xf numFmtId="0" fontId="0" fillId="0" borderId="39" xfId="0" applyBorder="1" applyAlignment="1" applyProtection="1"/>
    <xf numFmtId="0" fontId="0" fillId="0" borderId="41" xfId="0" applyBorder="1" applyAlignment="1"/>
    <xf numFmtId="0" fontId="0" fillId="0" borderId="46" xfId="0" applyBorder="1" applyAlignment="1" applyProtection="1"/>
    <xf numFmtId="0" fontId="0" fillId="0" borderId="8" xfId="0" applyBorder="1" applyAlignment="1" applyProtection="1"/>
    <xf numFmtId="0" fontId="0" fillId="0" borderId="6" xfId="0" applyBorder="1" applyAlignment="1"/>
    <xf numFmtId="0" fontId="7" fillId="0" borderId="27" xfId="0" applyFont="1" applyBorder="1" applyAlignment="1" applyProtection="1"/>
    <xf numFmtId="0" fontId="12" fillId="0" borderId="27" xfId="0" applyFont="1" applyBorder="1" applyAlignment="1" applyProtection="1"/>
    <xf numFmtId="0" fontId="12" fillId="0" borderId="1" xfId="0" applyFont="1" applyBorder="1" applyAlignment="1" applyProtection="1"/>
    <xf numFmtId="0" fontId="7" fillId="0" borderId="48" xfId="0" applyFont="1" applyBorder="1" applyAlignment="1" applyProtection="1"/>
    <xf numFmtId="0" fontId="12" fillId="0" borderId="48" xfId="0" applyFont="1" applyBorder="1" applyAlignment="1" applyProtection="1"/>
    <xf numFmtId="0" fontId="12" fillId="0" borderId="40" xfId="0" applyFont="1" applyBorder="1" applyAlignment="1" applyProtection="1"/>
    <xf numFmtId="0" fontId="7" fillId="0" borderId="51" xfId="0" applyFont="1" applyBorder="1" applyAlignment="1" applyProtection="1"/>
    <xf numFmtId="0" fontId="12" fillId="0" borderId="52" xfId="0" applyFont="1" applyBorder="1" applyAlignment="1" applyProtection="1"/>
    <xf numFmtId="0" fontId="12" fillId="0" borderId="53" xfId="0" applyFont="1" applyBorder="1" applyAlignment="1" applyProtection="1"/>
    <xf numFmtId="0" fontId="8" fillId="0" borderId="58" xfId="0" applyFont="1" applyBorder="1" applyAlignment="1" applyProtection="1"/>
    <xf numFmtId="0" fontId="0" fillId="0" borderId="59" xfId="0" applyBorder="1" applyAlignment="1"/>
    <xf numFmtId="0" fontId="0" fillId="0" borderId="60" xfId="0" applyBorder="1" applyAlignment="1"/>
    <xf numFmtId="0" fontId="7" fillId="5" borderId="10" xfId="0" applyFont="1" applyFill="1" applyBorder="1" applyAlignment="1" applyProtection="1"/>
    <xf numFmtId="0" fontId="0" fillId="0" borderId="11" xfId="0" applyBorder="1" applyAlignment="1"/>
    <xf numFmtId="0" fontId="0" fillId="0" borderId="13" xfId="0" applyBorder="1" applyAlignment="1"/>
    <xf numFmtId="0" fontId="7" fillId="5" borderId="64" xfId="0" applyFont="1" applyFill="1" applyBorder="1" applyAlignment="1" applyProtection="1">
      <protection locked="0"/>
    </xf>
    <xf numFmtId="0" fontId="0" fillId="0" borderId="59" xfId="0" applyBorder="1" applyAlignment="1" applyProtection="1">
      <protection locked="0"/>
    </xf>
    <xf numFmtId="0" fontId="7" fillId="0" borderId="3" xfId="0" applyFont="1" applyBorder="1" applyAlignment="1" applyProtection="1"/>
    <xf numFmtId="0" fontId="8" fillId="0" borderId="1" xfId="0" applyFont="1" applyBorder="1" applyAlignment="1" applyProtection="1"/>
    <xf numFmtId="0" fontId="0" fillId="0" borderId="7" xfId="0" applyBorder="1" applyAlignment="1"/>
    <xf numFmtId="0" fontId="8" fillId="0" borderId="5" xfId="0" applyFont="1" applyBorder="1" applyAlignment="1" applyProtection="1"/>
    <xf numFmtId="0" fontId="0" fillId="0" borderId="8" xfId="0" applyBorder="1" applyAlignment="1"/>
    <xf numFmtId="0" fontId="7" fillId="0" borderId="47" xfId="0" applyFont="1" applyBorder="1" applyAlignment="1" applyProtection="1"/>
    <xf numFmtId="0" fontId="12" fillId="0" borderId="47" xfId="0" applyFont="1" applyBorder="1" applyAlignment="1" applyProtection="1"/>
    <xf numFmtId="0" fontId="12" fillId="0" borderId="49" xfId="0" applyFont="1" applyBorder="1" applyAlignment="1" applyProtection="1"/>
  </cellXfs>
  <cellStyles count="3">
    <cellStyle name="Hyperlink" xfId="1" builtinId="8"/>
    <cellStyle name="Standaard" xfId="0" builtinId="0"/>
    <cellStyle name="Valuta" xfId="2" builtinId="4"/>
  </cellStyles>
  <dxfs count="1">
    <dxf>
      <fill>
        <patternFill>
          <bgColor theme="3" tint="0.79998168889431442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</xdr:col>
      <xdr:colOff>47625</xdr:colOff>
      <xdr:row>3</xdr:row>
      <xdr:rowOff>0</xdr:rowOff>
    </xdr:to>
    <xdr:pic>
      <xdr:nvPicPr>
        <xdr:cNvPr id="4" name="Picture 1" descr="KUL THOMASMORE_LOGO oranje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/>
        <a:srcRect r="37833"/>
        <a:stretch/>
      </xdr:blipFill>
      <xdr:spPr bwMode="auto">
        <a:xfrm>
          <a:off x="0" y="190500"/>
          <a:ext cx="1333500" cy="5486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benoit.debaere@lessius.eu" TargetMode="External"/><Relationship Id="rId13" Type="http://schemas.openxmlformats.org/officeDocument/2006/relationships/hyperlink" Target="mailto:benoit.debaere@lessius.eu" TargetMode="External"/><Relationship Id="rId18" Type="http://schemas.openxmlformats.org/officeDocument/2006/relationships/hyperlink" Target="mailto:benoit.debaere@lessius.eu" TargetMode="External"/><Relationship Id="rId3" Type="http://schemas.openxmlformats.org/officeDocument/2006/relationships/hyperlink" Target="mailto:benoit.debaere@lessius.eu" TargetMode="External"/><Relationship Id="rId21" Type="http://schemas.openxmlformats.org/officeDocument/2006/relationships/hyperlink" Target="mailto:benoit.debaere@lessius.eu" TargetMode="External"/><Relationship Id="rId7" Type="http://schemas.openxmlformats.org/officeDocument/2006/relationships/hyperlink" Target="mailto:benoit.debaere@lessius.eu" TargetMode="External"/><Relationship Id="rId12" Type="http://schemas.openxmlformats.org/officeDocument/2006/relationships/hyperlink" Target="mailto:kurt.de.meester@mechelen.lessius.eu" TargetMode="External"/><Relationship Id="rId17" Type="http://schemas.openxmlformats.org/officeDocument/2006/relationships/hyperlink" Target="mailto:benoit.debaere@lessius.eu" TargetMode="External"/><Relationship Id="rId25" Type="http://schemas.openxmlformats.org/officeDocument/2006/relationships/printerSettings" Target="../printerSettings/printerSettings2.bin"/><Relationship Id="rId2" Type="http://schemas.openxmlformats.org/officeDocument/2006/relationships/hyperlink" Target="mailto:benoit.debaere@lessius.eu" TargetMode="External"/><Relationship Id="rId16" Type="http://schemas.openxmlformats.org/officeDocument/2006/relationships/hyperlink" Target="mailto:benoit.debaere@lessius.eu" TargetMode="External"/><Relationship Id="rId20" Type="http://schemas.openxmlformats.org/officeDocument/2006/relationships/hyperlink" Target="mailto:benoit.debaere@lessius.eu" TargetMode="External"/><Relationship Id="rId1" Type="http://schemas.openxmlformats.org/officeDocument/2006/relationships/hyperlink" Target="mailto:kurt.de.meester@mechelen.lessius.eu" TargetMode="External"/><Relationship Id="rId6" Type="http://schemas.openxmlformats.org/officeDocument/2006/relationships/hyperlink" Target="mailto:kurt.de.meester@mechelen.lessius.eu" TargetMode="External"/><Relationship Id="rId11" Type="http://schemas.openxmlformats.org/officeDocument/2006/relationships/hyperlink" Target="mailto:kurt.de.meester@mechelen.lessius.eu%20of" TargetMode="External"/><Relationship Id="rId24" Type="http://schemas.openxmlformats.org/officeDocument/2006/relationships/hyperlink" Target="mailto:benoit.debaere@lessius.eu" TargetMode="External"/><Relationship Id="rId5" Type="http://schemas.openxmlformats.org/officeDocument/2006/relationships/hyperlink" Target="mailto:benoit.debaere@lessius.eu" TargetMode="External"/><Relationship Id="rId15" Type="http://schemas.openxmlformats.org/officeDocument/2006/relationships/hyperlink" Target="mailto:benoit.debaere@lessius.eu" TargetMode="External"/><Relationship Id="rId23" Type="http://schemas.openxmlformats.org/officeDocument/2006/relationships/hyperlink" Target="mailto:benoit.debaere@lessius.eu" TargetMode="External"/><Relationship Id="rId10" Type="http://schemas.openxmlformats.org/officeDocument/2006/relationships/hyperlink" Target="mailto:kurt.de.meester@mechelen.lessius.eu%20of" TargetMode="External"/><Relationship Id="rId19" Type="http://schemas.openxmlformats.org/officeDocument/2006/relationships/hyperlink" Target="mailto:benoit.debaere@lessius.eu" TargetMode="External"/><Relationship Id="rId4" Type="http://schemas.openxmlformats.org/officeDocument/2006/relationships/hyperlink" Target="mailto:kurt.de.meester@mechelen.lessius.eu%20of" TargetMode="External"/><Relationship Id="rId9" Type="http://schemas.openxmlformats.org/officeDocument/2006/relationships/hyperlink" Target="mailto:philip.van.pelt@mechelen.lessius.eu" TargetMode="External"/><Relationship Id="rId14" Type="http://schemas.openxmlformats.org/officeDocument/2006/relationships/hyperlink" Target="mailto:benoit.debaere@lessius.eu" TargetMode="External"/><Relationship Id="rId22" Type="http://schemas.openxmlformats.org/officeDocument/2006/relationships/hyperlink" Target="mailto:benoit.debaere@lessius.e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9"/>
  <sheetViews>
    <sheetView showGridLines="0" tabSelected="1" zoomScaleNormal="100" workbookViewId="0">
      <selection activeCell="D53" sqref="D53:K53"/>
    </sheetView>
  </sheetViews>
  <sheetFormatPr defaultColWidth="9.140625" defaultRowHeight="15" x14ac:dyDescent="0.35"/>
  <cols>
    <col min="1" max="1" width="9.140625" style="5" customWidth="1"/>
    <col min="2" max="2" width="8.28515625" style="5" customWidth="1"/>
    <col min="3" max="3" width="9.85546875" style="5" customWidth="1"/>
    <col min="4" max="5" width="5.7109375" style="5" customWidth="1"/>
    <col min="6" max="6" width="8.7109375" style="5" customWidth="1"/>
    <col min="7" max="7" width="8.42578125" style="5" customWidth="1"/>
    <col min="8" max="8" width="13.85546875" style="5" customWidth="1"/>
    <col min="9" max="9" width="15" style="5" customWidth="1"/>
    <col min="10" max="10" width="11" style="5" customWidth="1"/>
    <col min="11" max="11" width="15.7109375" style="5" customWidth="1"/>
    <col min="12" max="13" width="10.7109375" style="5" customWidth="1"/>
    <col min="14" max="16384" width="9.140625" style="5"/>
  </cols>
  <sheetData>
    <row r="1" spans="1:12" x14ac:dyDescent="0.35">
      <c r="A1" s="9"/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12" ht="20.25" customHeight="1" x14ac:dyDescent="0.35">
      <c r="A2" s="7"/>
      <c r="B2" s="6"/>
      <c r="C2" s="6"/>
      <c r="D2" s="49" t="s">
        <v>100</v>
      </c>
      <c r="E2" s="6"/>
      <c r="F2" s="6"/>
      <c r="G2" s="6"/>
      <c r="H2" s="12"/>
      <c r="I2" s="13"/>
      <c r="J2" s="13"/>
      <c r="K2" s="68"/>
    </row>
    <row r="3" spans="1:12" ht="20.25" customHeight="1" x14ac:dyDescent="0.35">
      <c r="A3" s="7"/>
      <c r="B3" s="6"/>
      <c r="C3" s="6"/>
      <c r="D3" s="6"/>
      <c r="E3" s="6"/>
      <c r="F3" s="6"/>
      <c r="G3" s="6"/>
      <c r="H3" s="12"/>
      <c r="I3" s="13"/>
      <c r="J3" s="13"/>
      <c r="K3" s="68"/>
    </row>
    <row r="4" spans="1:12" ht="15.75" thickBot="1" x14ac:dyDescent="0.4">
      <c r="A4" s="7"/>
      <c r="B4" s="6"/>
      <c r="C4" s="6"/>
      <c r="D4" s="6"/>
      <c r="E4" s="6"/>
      <c r="F4" s="6"/>
      <c r="G4" s="6"/>
      <c r="H4" s="8"/>
      <c r="I4" s="8"/>
      <c r="J4" s="66"/>
      <c r="K4" s="69"/>
      <c r="L4" s="4"/>
    </row>
    <row r="5" spans="1:12" ht="18" customHeight="1" thickBot="1" x14ac:dyDescent="0.4">
      <c r="A5" s="14" t="s">
        <v>75</v>
      </c>
      <c r="B5" s="15"/>
      <c r="C5" s="71">
        <v>42165</v>
      </c>
      <c r="D5" s="72"/>
      <c r="E5" s="72"/>
      <c r="F5" s="73"/>
      <c r="G5" s="16"/>
      <c r="H5" s="52"/>
      <c r="I5" s="52"/>
      <c r="J5" s="67"/>
      <c r="K5" s="70"/>
      <c r="L5" s="4"/>
    </row>
    <row r="6" spans="1:12" ht="18" customHeight="1" thickBot="1" x14ac:dyDescent="0.4">
      <c r="A6" s="14" t="s">
        <v>76</v>
      </c>
      <c r="B6" s="17"/>
      <c r="C6" s="74" t="s">
        <v>123</v>
      </c>
      <c r="D6" s="75"/>
      <c r="E6" s="75"/>
      <c r="F6" s="76"/>
      <c r="G6" s="16"/>
      <c r="H6" s="18"/>
      <c r="I6" s="19"/>
      <c r="J6" s="19"/>
      <c r="K6" s="70"/>
      <c r="L6" s="4"/>
    </row>
    <row r="7" spans="1:12" x14ac:dyDescent="0.35">
      <c r="A7" s="20"/>
      <c r="B7" s="16"/>
      <c r="C7" s="16"/>
      <c r="D7" s="16"/>
      <c r="E7" s="16"/>
      <c r="F7" s="16"/>
      <c r="G7" s="16"/>
      <c r="H7" s="21"/>
      <c r="I7" s="53"/>
      <c r="J7" s="53"/>
      <c r="K7" s="70"/>
      <c r="L7" s="4"/>
    </row>
    <row r="8" spans="1:12" ht="3.75" customHeight="1" x14ac:dyDescent="0.35">
      <c r="A8" s="20"/>
      <c r="B8" s="16"/>
      <c r="C8" s="16"/>
      <c r="D8" s="16"/>
      <c r="E8" s="16"/>
      <c r="F8" s="16"/>
      <c r="G8" s="16"/>
      <c r="H8" s="16"/>
      <c r="I8" s="16"/>
      <c r="J8" s="22"/>
      <c r="K8" s="60"/>
      <c r="L8" s="4"/>
    </row>
    <row r="9" spans="1:12" ht="16.5" x14ac:dyDescent="0.35">
      <c r="A9" s="90" t="s">
        <v>102</v>
      </c>
      <c r="B9" s="91"/>
      <c r="C9" s="91"/>
      <c r="D9" s="91"/>
      <c r="E9" s="91"/>
      <c r="F9" s="91"/>
      <c r="G9" s="91"/>
      <c r="H9" s="91"/>
      <c r="I9" s="91"/>
      <c r="J9" s="91"/>
      <c r="K9" s="92"/>
      <c r="L9" s="4"/>
    </row>
    <row r="10" spans="1:12" ht="15.75" thickBot="1" x14ac:dyDescent="0.4">
      <c r="A10" s="20"/>
      <c r="B10" s="16"/>
      <c r="C10" s="16"/>
      <c r="D10" s="16"/>
      <c r="E10" s="16"/>
      <c r="F10" s="16"/>
      <c r="G10" s="16"/>
      <c r="H10" s="16"/>
      <c r="I10" s="16"/>
      <c r="J10" s="16"/>
      <c r="K10" s="62"/>
    </row>
    <row r="11" spans="1:12" ht="16.5" x14ac:dyDescent="0.35">
      <c r="A11" s="23" t="s">
        <v>77</v>
      </c>
      <c r="B11" s="24" t="s">
        <v>78</v>
      </c>
      <c r="C11" s="102" t="s">
        <v>124</v>
      </c>
      <c r="D11" s="103"/>
      <c r="E11" s="103"/>
      <c r="F11" s="103"/>
      <c r="G11" s="104"/>
      <c r="H11" s="25" t="s">
        <v>79</v>
      </c>
      <c r="I11" s="93"/>
      <c r="J11" s="94"/>
      <c r="K11" s="95"/>
    </row>
    <row r="12" spans="1:12" x14ac:dyDescent="0.35">
      <c r="A12" s="26"/>
      <c r="B12" s="27" t="s">
        <v>80</v>
      </c>
      <c r="C12" s="80"/>
      <c r="D12" s="81"/>
      <c r="E12" s="81"/>
      <c r="F12" s="81"/>
      <c r="G12" s="82"/>
      <c r="H12" s="28" t="s">
        <v>81</v>
      </c>
      <c r="I12" s="96" t="s">
        <v>127</v>
      </c>
      <c r="J12" s="97"/>
      <c r="K12" s="98"/>
    </row>
    <row r="13" spans="1:12" ht="16.5" x14ac:dyDescent="0.35">
      <c r="A13" s="20"/>
      <c r="B13" s="29" t="s">
        <v>82</v>
      </c>
      <c r="C13" s="89" t="s">
        <v>125</v>
      </c>
      <c r="D13" s="81"/>
      <c r="E13" s="81"/>
      <c r="F13" s="81"/>
      <c r="G13" s="82"/>
      <c r="H13" s="30" t="s">
        <v>83</v>
      </c>
      <c r="I13" s="99" t="s">
        <v>128</v>
      </c>
      <c r="J13" s="100"/>
      <c r="K13" s="101"/>
    </row>
    <row r="14" spans="1:12" ht="16.5" x14ac:dyDescent="0.35">
      <c r="A14" s="20"/>
      <c r="B14" s="29" t="s">
        <v>84</v>
      </c>
      <c r="C14" s="80" t="s">
        <v>126</v>
      </c>
      <c r="D14" s="81"/>
      <c r="E14" s="81"/>
      <c r="F14" s="81"/>
      <c r="G14" s="82"/>
      <c r="H14" s="30" t="s">
        <v>90</v>
      </c>
      <c r="I14" s="99"/>
      <c r="J14" s="100"/>
      <c r="K14" s="101"/>
    </row>
    <row r="15" spans="1:12" ht="17.25" thickBot="1" x14ac:dyDescent="0.4">
      <c r="A15" s="31"/>
      <c r="B15" s="32"/>
      <c r="C15" s="33"/>
      <c r="D15" s="33"/>
      <c r="E15" s="33"/>
      <c r="F15" s="33"/>
      <c r="G15" s="33"/>
      <c r="H15" s="34"/>
      <c r="I15" s="144"/>
      <c r="J15" s="145"/>
      <c r="K15" s="146"/>
    </row>
    <row r="16" spans="1:12" ht="7.5" customHeight="1" x14ac:dyDescent="0.35">
      <c r="A16" s="20"/>
      <c r="B16" s="16"/>
      <c r="C16" s="16"/>
      <c r="D16" s="16"/>
      <c r="E16" s="16"/>
      <c r="F16" s="16"/>
      <c r="G16" s="16"/>
      <c r="H16" s="16"/>
      <c r="I16" s="16"/>
      <c r="J16" s="22"/>
      <c r="K16" s="59"/>
    </row>
    <row r="17" spans="1:11" x14ac:dyDescent="0.35">
      <c r="A17" s="35" t="s">
        <v>85</v>
      </c>
      <c r="B17" s="16"/>
      <c r="C17" s="16"/>
      <c r="D17" s="16"/>
      <c r="E17" s="16"/>
      <c r="F17" s="16"/>
      <c r="G17" s="16"/>
      <c r="H17" s="16"/>
      <c r="I17" s="16"/>
      <c r="J17" s="22"/>
      <c r="K17" s="59"/>
    </row>
    <row r="18" spans="1:11" ht="4.5" customHeight="1" thickBot="1" x14ac:dyDescent="0.4">
      <c r="A18" s="20"/>
      <c r="B18" s="16"/>
      <c r="C18" s="16"/>
      <c r="D18" s="16"/>
      <c r="E18" s="16"/>
      <c r="F18" s="16"/>
      <c r="G18" s="16"/>
      <c r="H18" s="16"/>
      <c r="I18" s="16"/>
      <c r="J18" s="22"/>
      <c r="K18" s="61"/>
    </row>
    <row r="19" spans="1:11" x14ac:dyDescent="0.35">
      <c r="A19" s="36"/>
      <c r="B19" s="37"/>
      <c r="C19" s="37"/>
      <c r="D19" s="37"/>
      <c r="E19" s="37"/>
      <c r="F19" s="37"/>
      <c r="G19" s="37"/>
      <c r="H19" s="38"/>
      <c r="I19" s="36"/>
      <c r="J19" s="36"/>
      <c r="K19" s="36"/>
    </row>
    <row r="20" spans="1:11" x14ac:dyDescent="0.35">
      <c r="A20" s="39" t="s">
        <v>86</v>
      </c>
      <c r="B20" s="83" t="s">
        <v>87</v>
      </c>
      <c r="C20" s="84"/>
      <c r="D20" s="84"/>
      <c r="E20" s="84"/>
      <c r="F20" s="84"/>
      <c r="G20" s="84"/>
      <c r="H20" s="85"/>
      <c r="I20" s="39" t="s">
        <v>88</v>
      </c>
      <c r="J20" s="39" t="s">
        <v>120</v>
      </c>
      <c r="K20" s="39" t="s">
        <v>121</v>
      </c>
    </row>
    <row r="21" spans="1:11" ht="15.75" thickBot="1" x14ac:dyDescent="0.4">
      <c r="A21" s="40"/>
      <c r="B21" s="41"/>
      <c r="C21" s="41"/>
      <c r="D21" s="41"/>
      <c r="E21" s="41"/>
      <c r="F21" s="41"/>
      <c r="G21" s="41"/>
      <c r="H21" s="42"/>
      <c r="I21" s="40" t="s">
        <v>89</v>
      </c>
      <c r="J21" s="40"/>
      <c r="K21" s="40" t="s">
        <v>122</v>
      </c>
    </row>
    <row r="22" spans="1:11" x14ac:dyDescent="0.35">
      <c r="A22" s="43">
        <v>4</v>
      </c>
      <c r="B22" s="86" t="s">
        <v>129</v>
      </c>
      <c r="C22" s="87"/>
      <c r="D22" s="87"/>
      <c r="E22" s="87"/>
      <c r="F22" s="87"/>
      <c r="G22" s="87"/>
      <c r="H22" s="88"/>
      <c r="I22" s="44">
        <v>7.61</v>
      </c>
      <c r="J22" s="63">
        <v>0.21</v>
      </c>
      <c r="K22" s="55">
        <f>A22*I22*(100%+J22)</f>
        <v>36.8324</v>
      </c>
    </row>
    <row r="23" spans="1:11" x14ac:dyDescent="0.35">
      <c r="A23" s="43">
        <v>4</v>
      </c>
      <c r="B23" s="77" t="s">
        <v>130</v>
      </c>
      <c r="C23" s="78"/>
      <c r="D23" s="78"/>
      <c r="E23" s="78"/>
      <c r="F23" s="78"/>
      <c r="G23" s="78"/>
      <c r="H23" s="79"/>
      <c r="I23" s="44">
        <v>38.35</v>
      </c>
      <c r="J23" s="63">
        <v>0.21</v>
      </c>
      <c r="K23" s="55">
        <f t="shared" ref="K23:K44" si="0">A23*I23*(100%+J23)</f>
        <v>185.614</v>
      </c>
    </row>
    <row r="24" spans="1:11" x14ac:dyDescent="0.35">
      <c r="A24" s="43">
        <v>6</v>
      </c>
      <c r="B24" s="77" t="s">
        <v>131</v>
      </c>
      <c r="C24" s="78"/>
      <c r="D24" s="78"/>
      <c r="E24" s="78"/>
      <c r="F24" s="78"/>
      <c r="G24" s="78"/>
      <c r="H24" s="79"/>
      <c r="I24" s="44">
        <v>14.23</v>
      </c>
      <c r="J24" s="63">
        <v>0.21</v>
      </c>
      <c r="K24" s="55">
        <f t="shared" si="0"/>
        <v>103.3098</v>
      </c>
    </row>
    <row r="25" spans="1:11" x14ac:dyDescent="0.35">
      <c r="A25" s="43"/>
      <c r="B25" s="77" t="s">
        <v>132</v>
      </c>
      <c r="C25" s="78"/>
      <c r="D25" s="78"/>
      <c r="E25" s="78"/>
      <c r="F25" s="78"/>
      <c r="G25" s="78"/>
      <c r="H25" s="79"/>
      <c r="I25" s="44"/>
      <c r="J25" s="63">
        <v>0.21</v>
      </c>
      <c r="K25" s="55">
        <f t="shared" si="0"/>
        <v>0</v>
      </c>
    </row>
    <row r="26" spans="1:11" x14ac:dyDescent="0.35">
      <c r="A26" s="43"/>
      <c r="B26" s="77"/>
      <c r="C26" s="78"/>
      <c r="D26" s="78"/>
      <c r="E26" s="78"/>
      <c r="F26" s="78"/>
      <c r="G26" s="78"/>
      <c r="H26" s="79"/>
      <c r="I26" s="44"/>
      <c r="J26" s="63">
        <v>0.21</v>
      </c>
      <c r="K26" s="55">
        <f t="shared" si="0"/>
        <v>0</v>
      </c>
    </row>
    <row r="27" spans="1:11" x14ac:dyDescent="0.35">
      <c r="A27" s="43"/>
      <c r="B27" s="45"/>
      <c r="C27" s="46"/>
      <c r="D27" s="46"/>
      <c r="E27" s="46"/>
      <c r="F27" s="46"/>
      <c r="G27" s="46"/>
      <c r="H27" s="47"/>
      <c r="I27" s="44"/>
      <c r="J27" s="63">
        <v>0.21</v>
      </c>
      <c r="K27" s="55">
        <f t="shared" si="0"/>
        <v>0</v>
      </c>
    </row>
    <row r="28" spans="1:11" x14ac:dyDescent="0.35">
      <c r="A28" s="43"/>
      <c r="B28" s="77"/>
      <c r="C28" s="78"/>
      <c r="D28" s="78"/>
      <c r="E28" s="78"/>
      <c r="F28" s="78"/>
      <c r="G28" s="78"/>
      <c r="H28" s="79"/>
      <c r="I28" s="44"/>
      <c r="J28" s="63">
        <v>0.21</v>
      </c>
      <c r="K28" s="55">
        <f t="shared" si="0"/>
        <v>0</v>
      </c>
    </row>
    <row r="29" spans="1:11" x14ac:dyDescent="0.35">
      <c r="A29" s="43"/>
      <c r="B29" s="77"/>
      <c r="C29" s="78"/>
      <c r="D29" s="78"/>
      <c r="E29" s="78"/>
      <c r="F29" s="78"/>
      <c r="G29" s="78"/>
      <c r="H29" s="79"/>
      <c r="I29" s="44"/>
      <c r="J29" s="63">
        <v>0.21</v>
      </c>
      <c r="K29" s="55">
        <f t="shared" si="0"/>
        <v>0</v>
      </c>
    </row>
    <row r="30" spans="1:11" x14ac:dyDescent="0.35">
      <c r="A30" s="43"/>
      <c r="B30" s="45"/>
      <c r="C30" s="46"/>
      <c r="D30" s="46"/>
      <c r="E30" s="46"/>
      <c r="F30" s="46"/>
      <c r="G30" s="46"/>
      <c r="H30" s="47"/>
      <c r="I30" s="44"/>
      <c r="J30" s="63">
        <v>0.21</v>
      </c>
      <c r="K30" s="55">
        <f t="shared" si="0"/>
        <v>0</v>
      </c>
    </row>
    <row r="31" spans="1:11" x14ac:dyDescent="0.35">
      <c r="A31" s="43"/>
      <c r="B31" s="45"/>
      <c r="C31" s="46"/>
      <c r="D31" s="46"/>
      <c r="E31" s="46"/>
      <c r="F31" s="46"/>
      <c r="G31" s="46"/>
      <c r="H31" s="47"/>
      <c r="I31" s="44"/>
      <c r="J31" s="63">
        <v>0.21</v>
      </c>
      <c r="K31" s="55">
        <f t="shared" si="0"/>
        <v>0</v>
      </c>
    </row>
    <row r="32" spans="1:11" x14ac:dyDescent="0.35">
      <c r="A32" s="43"/>
      <c r="B32" s="45"/>
      <c r="C32" s="46"/>
      <c r="D32" s="46"/>
      <c r="E32" s="46"/>
      <c r="F32" s="46"/>
      <c r="G32" s="46"/>
      <c r="H32" s="47"/>
      <c r="I32" s="44"/>
      <c r="J32" s="63">
        <v>0.21</v>
      </c>
      <c r="K32" s="55">
        <f t="shared" si="0"/>
        <v>0</v>
      </c>
    </row>
    <row r="33" spans="1:11" x14ac:dyDescent="0.35">
      <c r="A33" s="43"/>
      <c r="B33" s="45"/>
      <c r="C33" s="46"/>
      <c r="D33" s="46"/>
      <c r="E33" s="46"/>
      <c r="F33" s="46"/>
      <c r="G33" s="46"/>
      <c r="H33" s="47"/>
      <c r="I33" s="44"/>
      <c r="J33" s="63">
        <v>0.21</v>
      </c>
      <c r="K33" s="55">
        <f t="shared" si="0"/>
        <v>0</v>
      </c>
    </row>
    <row r="34" spans="1:11" x14ac:dyDescent="0.35">
      <c r="A34" s="43"/>
      <c r="B34" s="45"/>
      <c r="C34" s="46"/>
      <c r="D34" s="46"/>
      <c r="E34" s="46"/>
      <c r="F34" s="46"/>
      <c r="G34" s="46"/>
      <c r="H34" s="47"/>
      <c r="I34" s="44"/>
      <c r="J34" s="63">
        <v>0.21</v>
      </c>
      <c r="K34" s="55">
        <f t="shared" si="0"/>
        <v>0</v>
      </c>
    </row>
    <row r="35" spans="1:11" x14ac:dyDescent="0.35">
      <c r="A35" s="43"/>
      <c r="B35" s="45"/>
      <c r="C35" s="46"/>
      <c r="D35" s="46"/>
      <c r="E35" s="46"/>
      <c r="F35" s="46"/>
      <c r="G35" s="46"/>
      <c r="H35" s="47"/>
      <c r="I35" s="44"/>
      <c r="J35" s="63">
        <v>0.21</v>
      </c>
      <c r="K35" s="55">
        <f t="shared" si="0"/>
        <v>0</v>
      </c>
    </row>
    <row r="36" spans="1:11" x14ac:dyDescent="0.35">
      <c r="A36" s="43"/>
      <c r="B36" s="77"/>
      <c r="C36" s="78"/>
      <c r="D36" s="78"/>
      <c r="E36" s="78"/>
      <c r="F36" s="78"/>
      <c r="G36" s="78"/>
      <c r="H36" s="79"/>
      <c r="I36" s="44"/>
      <c r="J36" s="63">
        <v>0.21</v>
      </c>
      <c r="K36" s="55">
        <f t="shared" si="0"/>
        <v>0</v>
      </c>
    </row>
    <row r="37" spans="1:11" x14ac:dyDescent="0.35">
      <c r="A37" s="43"/>
      <c r="B37" s="77"/>
      <c r="C37" s="78"/>
      <c r="D37" s="78"/>
      <c r="E37" s="78"/>
      <c r="F37" s="78"/>
      <c r="G37" s="78"/>
      <c r="H37" s="79"/>
      <c r="I37" s="44"/>
      <c r="J37" s="63">
        <v>0.21</v>
      </c>
      <c r="K37" s="55">
        <f t="shared" si="0"/>
        <v>0</v>
      </c>
    </row>
    <row r="38" spans="1:11" x14ac:dyDescent="0.35">
      <c r="A38" s="43"/>
      <c r="B38" s="77"/>
      <c r="C38" s="78"/>
      <c r="D38" s="78"/>
      <c r="E38" s="78"/>
      <c r="F38" s="78"/>
      <c r="G38" s="78"/>
      <c r="H38" s="79"/>
      <c r="I38" s="44"/>
      <c r="J38" s="63">
        <v>0.21</v>
      </c>
      <c r="K38" s="55">
        <f t="shared" si="0"/>
        <v>0</v>
      </c>
    </row>
    <row r="39" spans="1:11" x14ac:dyDescent="0.35">
      <c r="A39" s="43"/>
      <c r="B39" s="45"/>
      <c r="C39" s="46"/>
      <c r="D39" s="46"/>
      <c r="E39" s="46"/>
      <c r="F39" s="46"/>
      <c r="G39" s="46"/>
      <c r="H39" s="47"/>
      <c r="I39" s="44"/>
      <c r="J39" s="63">
        <v>0.21</v>
      </c>
      <c r="K39" s="55">
        <f t="shared" si="0"/>
        <v>0</v>
      </c>
    </row>
    <row r="40" spans="1:11" x14ac:dyDescent="0.35">
      <c r="A40" s="43"/>
      <c r="B40" s="45"/>
      <c r="C40" s="46"/>
      <c r="D40" s="46"/>
      <c r="E40" s="46"/>
      <c r="F40" s="46"/>
      <c r="G40" s="46"/>
      <c r="H40" s="47"/>
      <c r="I40" s="44"/>
      <c r="J40" s="63">
        <v>0.21</v>
      </c>
      <c r="K40" s="55">
        <f t="shared" si="0"/>
        <v>0</v>
      </c>
    </row>
    <row r="41" spans="1:11" x14ac:dyDescent="0.35">
      <c r="A41" s="43"/>
      <c r="B41" s="45"/>
      <c r="C41" s="46"/>
      <c r="D41" s="46"/>
      <c r="E41" s="46"/>
      <c r="F41" s="46"/>
      <c r="G41" s="46"/>
      <c r="H41" s="47"/>
      <c r="I41" s="44"/>
      <c r="J41" s="63">
        <v>0.21</v>
      </c>
      <c r="K41" s="55">
        <f t="shared" si="0"/>
        <v>0</v>
      </c>
    </row>
    <row r="42" spans="1:11" x14ac:dyDescent="0.35">
      <c r="A42" s="43"/>
      <c r="B42" s="45"/>
      <c r="C42" s="46"/>
      <c r="D42" s="46"/>
      <c r="E42" s="46"/>
      <c r="F42" s="46"/>
      <c r="G42" s="46"/>
      <c r="H42" s="47"/>
      <c r="I42" s="44"/>
      <c r="J42" s="63">
        <v>0.21</v>
      </c>
      <c r="K42" s="55">
        <f t="shared" si="0"/>
        <v>0</v>
      </c>
    </row>
    <row r="43" spans="1:11" x14ac:dyDescent="0.35">
      <c r="A43" s="43"/>
      <c r="B43" s="45"/>
      <c r="C43" s="46"/>
      <c r="D43" s="46"/>
      <c r="E43" s="46"/>
      <c r="F43" s="46"/>
      <c r="G43" s="46"/>
      <c r="H43" s="47"/>
      <c r="I43" s="44"/>
      <c r="J43" s="63">
        <v>0.21</v>
      </c>
      <c r="K43" s="55">
        <f t="shared" si="0"/>
        <v>0</v>
      </c>
    </row>
    <row r="44" spans="1:11" ht="15.75" thickBot="1" x14ac:dyDescent="0.4">
      <c r="A44" s="43"/>
      <c r="B44" s="77"/>
      <c r="C44" s="78"/>
      <c r="D44" s="78"/>
      <c r="E44" s="78"/>
      <c r="F44" s="78"/>
      <c r="G44" s="78"/>
      <c r="H44" s="79"/>
      <c r="I44" s="44"/>
      <c r="J44" s="63">
        <v>0.21</v>
      </c>
      <c r="K44" s="64">
        <f t="shared" si="0"/>
        <v>0</v>
      </c>
    </row>
    <row r="45" spans="1:11" ht="17.25" thickBot="1" x14ac:dyDescent="0.4">
      <c r="A45" s="147" t="s">
        <v>92</v>
      </c>
      <c r="B45" s="148"/>
      <c r="C45" s="148"/>
      <c r="D45" s="148"/>
      <c r="E45" s="148"/>
      <c r="F45" s="148"/>
      <c r="G45" s="148"/>
      <c r="H45" s="148"/>
      <c r="I45" s="148"/>
      <c r="J45" s="149"/>
      <c r="K45" s="65">
        <f>SUM(K22:K44)</f>
        <v>325.75620000000004</v>
      </c>
    </row>
    <row r="46" spans="1:11" ht="16.5" x14ac:dyDescent="0.35">
      <c r="A46" s="153"/>
      <c r="B46" s="154"/>
      <c r="C46" s="154"/>
      <c r="D46" s="154"/>
      <c r="E46" s="154"/>
      <c r="F46" s="154"/>
      <c r="G46" s="154"/>
      <c r="H46" s="154"/>
      <c r="I46" s="154"/>
      <c r="J46" s="154"/>
      <c r="K46" s="124"/>
    </row>
    <row r="47" spans="1:11" ht="20.25" customHeight="1" x14ac:dyDescent="0.35">
      <c r="A47" s="90" t="s">
        <v>94</v>
      </c>
      <c r="B47" s="91"/>
      <c r="C47" s="91"/>
      <c r="D47" s="91"/>
      <c r="E47" s="91"/>
      <c r="F47" s="91"/>
      <c r="G47" s="91"/>
      <c r="H47" s="91"/>
      <c r="I47" s="91"/>
      <c r="J47" s="91"/>
      <c r="K47" s="92"/>
    </row>
    <row r="48" spans="1:11" ht="17.25" thickBot="1" x14ac:dyDescent="0.4">
      <c r="A48" s="155"/>
      <c r="B48" s="156"/>
      <c r="C48" s="156"/>
      <c r="D48" s="156"/>
      <c r="E48" s="156"/>
      <c r="F48" s="156"/>
      <c r="G48" s="156"/>
      <c r="H48" s="156"/>
      <c r="I48" s="156"/>
      <c r="J48" s="156"/>
      <c r="K48" s="134"/>
    </row>
    <row r="49" spans="1:11" ht="16.5" x14ac:dyDescent="0.35">
      <c r="A49" s="135" t="s">
        <v>93</v>
      </c>
      <c r="B49" s="136"/>
      <c r="C49" s="137"/>
      <c r="D49" s="114" t="s">
        <v>101</v>
      </c>
      <c r="E49" s="115"/>
      <c r="F49" s="115"/>
      <c r="G49" s="115"/>
      <c r="H49" s="115"/>
      <c r="I49" s="115"/>
      <c r="J49" s="115"/>
      <c r="K49" s="116"/>
    </row>
    <row r="50" spans="1:11" ht="17.25" thickBot="1" x14ac:dyDescent="0.4">
      <c r="A50" s="157" t="s">
        <v>95</v>
      </c>
      <c r="B50" s="158"/>
      <c r="C50" s="159"/>
      <c r="D50" s="150"/>
      <c r="E50" s="151"/>
      <c r="F50" s="151"/>
      <c r="G50" s="151"/>
      <c r="H50" s="151"/>
      <c r="I50" s="151"/>
      <c r="J50" s="151"/>
      <c r="K50" s="146"/>
    </row>
    <row r="51" spans="1:11" ht="6.75" customHeight="1" thickBot="1" x14ac:dyDescent="0.4">
      <c r="A51" s="152"/>
      <c r="B51" s="128"/>
      <c r="C51" s="128"/>
      <c r="D51" s="128"/>
      <c r="E51" s="128"/>
      <c r="F51" s="128"/>
      <c r="G51" s="128"/>
      <c r="H51" s="128"/>
      <c r="I51" s="128"/>
      <c r="J51" s="128"/>
      <c r="K51" s="92"/>
    </row>
    <row r="52" spans="1:11" ht="16.5" x14ac:dyDescent="0.35">
      <c r="A52" s="135" t="s">
        <v>111</v>
      </c>
      <c r="B52" s="136"/>
      <c r="C52" s="137"/>
      <c r="D52" s="114" t="s">
        <v>103</v>
      </c>
      <c r="E52" s="115"/>
      <c r="F52" s="115"/>
      <c r="G52" s="115"/>
      <c r="H52" s="115"/>
      <c r="I52" s="115"/>
      <c r="J52" s="115"/>
      <c r="K52" s="116"/>
    </row>
    <row r="53" spans="1:11" ht="16.5" x14ac:dyDescent="0.35">
      <c r="A53" s="138" t="str">
        <f>IF(D52=Kredieten!A2,"Krediet (Naam,SAP-code)"," ")</f>
        <v>Krediet (Naam,SAP-code)</v>
      </c>
      <c r="B53" s="139"/>
      <c r="C53" s="140"/>
      <c r="D53" s="117" t="s">
        <v>133</v>
      </c>
      <c r="E53" s="118"/>
      <c r="F53" s="118"/>
      <c r="G53" s="118"/>
      <c r="H53" s="118"/>
      <c r="I53" s="118"/>
      <c r="J53" s="118"/>
      <c r="K53" s="119"/>
    </row>
    <row r="54" spans="1:11" ht="17.25" thickBot="1" x14ac:dyDescent="0.4">
      <c r="A54" s="111" t="str">
        <f>IF(D52=Kredieten!A2,"Kredietbeheerder"," ")</f>
        <v>Kredietbeheerder</v>
      </c>
      <c r="B54" s="112"/>
      <c r="C54" s="113"/>
      <c r="D54" s="120" t="s">
        <v>123</v>
      </c>
      <c r="E54" s="121"/>
      <c r="F54" s="121"/>
      <c r="G54" s="121"/>
      <c r="H54" s="121"/>
      <c r="I54" s="121"/>
      <c r="J54" s="121"/>
      <c r="K54" s="122"/>
    </row>
    <row r="55" spans="1:11" ht="17.25" thickBot="1" x14ac:dyDescent="0.4">
      <c r="A55" s="20"/>
      <c r="B55" s="48"/>
      <c r="C55" s="48"/>
      <c r="D55" s="48"/>
      <c r="E55" s="48"/>
      <c r="F55" s="48"/>
      <c r="G55" s="48"/>
      <c r="H55" s="48"/>
      <c r="I55" s="54"/>
      <c r="J55" s="123"/>
      <c r="K55" s="124"/>
    </row>
    <row r="56" spans="1:11" ht="16.5" x14ac:dyDescent="0.35">
      <c r="A56" s="141" t="s">
        <v>91</v>
      </c>
      <c r="B56" s="142"/>
      <c r="C56" s="143"/>
      <c r="D56" s="125"/>
      <c r="E56" s="126"/>
      <c r="F56" s="126"/>
      <c r="G56" s="126"/>
      <c r="H56" s="126"/>
      <c r="I56" s="126"/>
      <c r="J56" s="126"/>
      <c r="K56" s="124"/>
    </row>
    <row r="57" spans="1:11" ht="21" customHeight="1" x14ac:dyDescent="0.35">
      <c r="A57" s="105" t="str">
        <f>C6</f>
        <v>Toon Goedemé</v>
      </c>
      <c r="B57" s="106"/>
      <c r="C57" s="107"/>
      <c r="D57" s="127"/>
      <c r="E57" s="128"/>
      <c r="F57" s="128"/>
      <c r="G57" s="128"/>
      <c r="H57" s="128"/>
      <c r="I57" s="128"/>
      <c r="J57" s="128"/>
      <c r="K57" s="92"/>
    </row>
    <row r="58" spans="1:11" x14ac:dyDescent="0.35">
      <c r="A58" s="51" t="s">
        <v>96</v>
      </c>
      <c r="B58" s="50"/>
      <c r="C58" s="50"/>
      <c r="D58" s="129"/>
      <c r="E58" s="130"/>
      <c r="F58" s="130"/>
      <c r="G58" s="130"/>
      <c r="H58" s="130"/>
      <c r="I58" s="130"/>
      <c r="J58" s="130"/>
      <c r="K58" s="131"/>
    </row>
    <row r="59" spans="1:11" ht="22.5" customHeight="1" thickBot="1" x14ac:dyDescent="0.4">
      <c r="A59" s="108" t="str">
        <f>VLOOKUP(D52,Kredieten!A2:B11,2,TRUE)</f>
        <v>Toon Goedemé</v>
      </c>
      <c r="B59" s="109"/>
      <c r="C59" s="110"/>
      <c r="D59" s="132"/>
      <c r="E59" s="133"/>
      <c r="F59" s="133"/>
      <c r="G59" s="133"/>
      <c r="H59" s="133"/>
      <c r="I59" s="133"/>
      <c r="J59" s="133"/>
      <c r="K59" s="134"/>
    </row>
  </sheetData>
  <sheetProtection password="DECA" sheet="1" objects="1" scenarios="1" selectLockedCells="1"/>
  <dataConsolidate/>
  <mergeCells count="45">
    <mergeCell ref="D50:K50"/>
    <mergeCell ref="A51:K51"/>
    <mergeCell ref="A46:K46"/>
    <mergeCell ref="A48:K48"/>
    <mergeCell ref="A50:C50"/>
    <mergeCell ref="I14:K14"/>
    <mergeCell ref="I15:K15"/>
    <mergeCell ref="A49:C49"/>
    <mergeCell ref="A45:J45"/>
    <mergeCell ref="A47:K47"/>
    <mergeCell ref="D49:K49"/>
    <mergeCell ref="B38:H38"/>
    <mergeCell ref="B44:H44"/>
    <mergeCell ref="B28:H28"/>
    <mergeCell ref="B29:H29"/>
    <mergeCell ref="B36:H36"/>
    <mergeCell ref="B37:H37"/>
    <mergeCell ref="A57:C57"/>
    <mergeCell ref="A59:C59"/>
    <mergeCell ref="A54:C54"/>
    <mergeCell ref="D52:K52"/>
    <mergeCell ref="D53:K53"/>
    <mergeCell ref="D54:K54"/>
    <mergeCell ref="J55:K55"/>
    <mergeCell ref="D56:K57"/>
    <mergeCell ref="D58:K59"/>
    <mergeCell ref="A52:C52"/>
    <mergeCell ref="A53:C53"/>
    <mergeCell ref="A56:C56"/>
    <mergeCell ref="C5:F5"/>
    <mergeCell ref="C6:F6"/>
    <mergeCell ref="B26:H26"/>
    <mergeCell ref="C14:G14"/>
    <mergeCell ref="B20:H20"/>
    <mergeCell ref="B22:H22"/>
    <mergeCell ref="B24:H24"/>
    <mergeCell ref="B25:H25"/>
    <mergeCell ref="B23:H23"/>
    <mergeCell ref="C13:G13"/>
    <mergeCell ref="A9:K9"/>
    <mergeCell ref="I11:K11"/>
    <mergeCell ref="I12:K12"/>
    <mergeCell ref="I13:K13"/>
    <mergeCell ref="C11:G11"/>
    <mergeCell ref="C12:G12"/>
  </mergeCells>
  <dataValidations count="1">
    <dataValidation allowBlank="1" showErrorMessage="1" prompt="Geef Kredietbeheerder_x000a_" sqref="A59:C59"/>
  </dataValidation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9F81458-E954-4F65-8650-14DD1794440F}">
            <xm:f>IF($D$52=Kredieten!$A$2,TRUE,FALSE)</xm:f>
            <x14:dxf>
              <fill>
                <patternFill>
                  <bgColor theme="3" tint="0.79998168889431442"/>
                </patternFill>
              </fill>
            </x14:dxf>
          </x14:cfRule>
          <xm:sqref>D53:J54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Leveringsadressen!$A$2:$A$3</xm:f>
          </x14:formula1>
          <xm:sqref>D49:H49</xm:sqref>
        </x14:dataValidation>
        <x14:dataValidation type="list" allowBlank="1" showInputMessage="1" showErrorMessage="1">
          <x14:formula1>
            <xm:f>Kredieten!$A$2:$A$13</xm:f>
          </x14:formula1>
          <xm:sqref>D52:J52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workbookViewId="0">
      <selection activeCell="C1" sqref="C1"/>
    </sheetView>
  </sheetViews>
  <sheetFormatPr defaultRowHeight="15" customHeight="1" x14ac:dyDescent="0.25"/>
  <cols>
    <col min="3" max="3" width="36.28515625" customWidth="1"/>
  </cols>
  <sheetData>
    <row r="1" spans="1:4" ht="15" customHeight="1" x14ac:dyDescent="0.25">
      <c r="A1" t="s">
        <v>0</v>
      </c>
      <c r="B1" t="s">
        <v>23</v>
      </c>
      <c r="C1" s="3" t="s">
        <v>68</v>
      </c>
      <c r="D1" t="s">
        <v>71</v>
      </c>
    </row>
    <row r="2" spans="1:4" ht="15" customHeight="1" x14ac:dyDescent="0.25">
      <c r="A2" t="s">
        <v>1</v>
      </c>
      <c r="B2" t="s">
        <v>25</v>
      </c>
      <c r="C2" s="3" t="s">
        <v>68</v>
      </c>
      <c r="D2" t="s">
        <v>72</v>
      </c>
    </row>
    <row r="3" spans="1:4" ht="15" customHeight="1" x14ac:dyDescent="0.25">
      <c r="A3" t="s">
        <v>2</v>
      </c>
      <c r="B3" t="s">
        <v>24</v>
      </c>
      <c r="C3" s="3" t="s">
        <v>68</v>
      </c>
      <c r="D3" t="s">
        <v>71</v>
      </c>
    </row>
    <row r="4" spans="1:4" ht="15" customHeight="1" x14ac:dyDescent="0.25">
      <c r="A4" t="s">
        <v>3</v>
      </c>
      <c r="B4" t="s">
        <v>27</v>
      </c>
      <c r="C4" s="3" t="s">
        <v>69</v>
      </c>
      <c r="D4" t="s">
        <v>72</v>
      </c>
    </row>
    <row r="5" spans="1:4" ht="15" customHeight="1" x14ac:dyDescent="0.25">
      <c r="A5" t="s">
        <v>4</v>
      </c>
      <c r="B5" t="s">
        <v>26</v>
      </c>
      <c r="C5" s="3" t="s">
        <v>70</v>
      </c>
      <c r="D5" t="s">
        <v>72</v>
      </c>
    </row>
    <row r="6" spans="1:4" ht="15" customHeight="1" x14ac:dyDescent="0.25">
      <c r="A6" t="s">
        <v>5</v>
      </c>
      <c r="B6" t="s">
        <v>73</v>
      </c>
      <c r="C6" s="3" t="s">
        <v>68</v>
      </c>
      <c r="D6" t="s">
        <v>71</v>
      </c>
    </row>
    <row r="7" spans="1:4" ht="15" customHeight="1" x14ac:dyDescent="0.25">
      <c r="A7" t="s">
        <v>6</v>
      </c>
      <c r="B7" t="s">
        <v>74</v>
      </c>
      <c r="C7" s="3" t="s">
        <v>69</v>
      </c>
      <c r="D7" t="s">
        <v>72</v>
      </c>
    </row>
    <row r="8" spans="1:4" ht="15" customHeight="1" x14ac:dyDescent="0.25">
      <c r="A8" t="s">
        <v>7</v>
      </c>
      <c r="B8" t="s">
        <v>28</v>
      </c>
      <c r="C8" s="3" t="s">
        <v>69</v>
      </c>
      <c r="D8" t="s">
        <v>72</v>
      </c>
    </row>
    <row r="9" spans="1:4" ht="15" customHeight="1" x14ac:dyDescent="0.25">
      <c r="A9" t="s">
        <v>8</v>
      </c>
      <c r="B9" t="s">
        <v>31</v>
      </c>
      <c r="C9" s="3" t="s">
        <v>68</v>
      </c>
      <c r="D9" t="s">
        <v>71</v>
      </c>
    </row>
    <row r="10" spans="1:4" ht="15" customHeight="1" x14ac:dyDescent="0.25">
      <c r="A10" t="s">
        <v>9</v>
      </c>
      <c r="B10" s="1" t="s">
        <v>29</v>
      </c>
      <c r="C10" s="3" t="s">
        <v>68</v>
      </c>
      <c r="D10" t="s">
        <v>71</v>
      </c>
    </row>
    <row r="11" spans="1:4" ht="15" customHeight="1" x14ac:dyDescent="0.25">
      <c r="A11" t="s">
        <v>10</v>
      </c>
      <c r="B11" s="1" t="s">
        <v>30</v>
      </c>
      <c r="C11" s="3" t="s">
        <v>68</v>
      </c>
      <c r="D11" t="s">
        <v>71</v>
      </c>
    </row>
    <row r="12" spans="1:4" ht="15" customHeight="1" x14ac:dyDescent="0.25">
      <c r="A12" t="s">
        <v>11</v>
      </c>
      <c r="B12" s="1" t="s">
        <v>31</v>
      </c>
      <c r="C12" s="3" t="s">
        <v>68</v>
      </c>
      <c r="D12" t="s">
        <v>71</v>
      </c>
    </row>
    <row r="13" spans="1:4" ht="15" customHeight="1" x14ac:dyDescent="0.25">
      <c r="A13" t="s">
        <v>12</v>
      </c>
      <c r="B13" s="1" t="s">
        <v>44</v>
      </c>
      <c r="C13" s="3" t="s">
        <v>69</v>
      </c>
      <c r="D13" t="s">
        <v>72</v>
      </c>
    </row>
    <row r="14" spans="1:4" ht="15" customHeight="1" x14ac:dyDescent="0.25">
      <c r="A14" t="s">
        <v>13</v>
      </c>
      <c r="B14" s="1" t="s">
        <v>60</v>
      </c>
      <c r="C14" s="3" t="s">
        <v>68</v>
      </c>
      <c r="D14" t="s">
        <v>71</v>
      </c>
    </row>
    <row r="15" spans="1:4" ht="15" customHeight="1" x14ac:dyDescent="0.25">
      <c r="A15" t="s">
        <v>14</v>
      </c>
      <c r="B15" s="1" t="s">
        <v>45</v>
      </c>
      <c r="C15" s="3" t="s">
        <v>69</v>
      </c>
      <c r="D15" t="s">
        <v>72</v>
      </c>
    </row>
    <row r="16" spans="1:4" ht="15" customHeight="1" x14ac:dyDescent="0.25">
      <c r="A16" t="s">
        <v>15</v>
      </c>
      <c r="B16" s="2" t="s">
        <v>36</v>
      </c>
      <c r="C16" s="3" t="s">
        <v>68</v>
      </c>
      <c r="D16" t="s">
        <v>71</v>
      </c>
    </row>
    <row r="17" spans="1:4" ht="15" customHeight="1" x14ac:dyDescent="0.25">
      <c r="A17" t="s">
        <v>16</v>
      </c>
      <c r="B17" s="2" t="s">
        <v>61</v>
      </c>
      <c r="C17" s="3" t="s">
        <v>68</v>
      </c>
      <c r="D17" t="s">
        <v>71</v>
      </c>
    </row>
    <row r="18" spans="1:4" ht="15" customHeight="1" x14ac:dyDescent="0.25">
      <c r="A18" t="s">
        <v>17</v>
      </c>
      <c r="B18" s="1" t="s">
        <v>37</v>
      </c>
      <c r="C18" s="3" t="s">
        <v>68</v>
      </c>
      <c r="D18" t="s">
        <v>71</v>
      </c>
    </row>
    <row r="19" spans="1:4" ht="15" customHeight="1" x14ac:dyDescent="0.25">
      <c r="A19" t="s">
        <v>18</v>
      </c>
      <c r="B19" s="1" t="s">
        <v>46</v>
      </c>
      <c r="C19" s="3" t="s">
        <v>69</v>
      </c>
      <c r="D19" t="s">
        <v>72</v>
      </c>
    </row>
    <row r="20" spans="1:4" ht="15" customHeight="1" x14ac:dyDescent="0.25">
      <c r="A20" t="s">
        <v>19</v>
      </c>
      <c r="B20" s="1" t="s">
        <v>52</v>
      </c>
      <c r="C20" s="3" t="s">
        <v>68</v>
      </c>
      <c r="D20" t="s">
        <v>72</v>
      </c>
    </row>
    <row r="21" spans="1:4" ht="15" customHeight="1" x14ac:dyDescent="0.25">
      <c r="A21" t="s">
        <v>20</v>
      </c>
      <c r="B21" s="1" t="s">
        <v>53</v>
      </c>
      <c r="C21" s="3" t="s">
        <v>68</v>
      </c>
      <c r="D21" t="s">
        <v>72</v>
      </c>
    </row>
    <row r="22" spans="1:4" ht="15" customHeight="1" x14ac:dyDescent="0.25">
      <c r="A22" t="s">
        <v>21</v>
      </c>
      <c r="B22" s="2" t="s">
        <v>32</v>
      </c>
      <c r="C22" s="3" t="s">
        <v>68</v>
      </c>
      <c r="D22" t="s">
        <v>71</v>
      </c>
    </row>
    <row r="23" spans="1:4" ht="15" customHeight="1" x14ac:dyDescent="0.25">
      <c r="A23" t="s">
        <v>22</v>
      </c>
      <c r="B23" s="1" t="s">
        <v>62</v>
      </c>
      <c r="C23" s="3" t="s">
        <v>68</v>
      </c>
      <c r="D23" t="s">
        <v>71</v>
      </c>
    </row>
    <row r="24" spans="1:4" ht="15" customHeight="1" x14ac:dyDescent="0.25">
      <c r="B24" s="1" t="s">
        <v>41</v>
      </c>
      <c r="C24" s="3" t="s">
        <v>68</v>
      </c>
      <c r="D24" t="s">
        <v>71</v>
      </c>
    </row>
    <row r="25" spans="1:4" ht="15" customHeight="1" x14ac:dyDescent="0.25">
      <c r="B25" s="1" t="s">
        <v>63</v>
      </c>
      <c r="C25" s="3" t="s">
        <v>68</v>
      </c>
      <c r="D25" t="s">
        <v>71</v>
      </c>
    </row>
    <row r="26" spans="1:4" ht="15" customHeight="1" x14ac:dyDescent="0.25">
      <c r="B26" s="1" t="s">
        <v>64</v>
      </c>
      <c r="C26" s="3" t="s">
        <v>68</v>
      </c>
      <c r="D26" t="s">
        <v>71</v>
      </c>
    </row>
    <row r="27" spans="1:4" ht="15" customHeight="1" x14ac:dyDescent="0.25">
      <c r="B27" s="1" t="s">
        <v>33</v>
      </c>
      <c r="C27" s="3" t="s">
        <v>68</v>
      </c>
      <c r="D27" t="s">
        <v>71</v>
      </c>
    </row>
    <row r="28" spans="1:4" ht="15" customHeight="1" x14ac:dyDescent="0.25">
      <c r="B28" s="1" t="s">
        <v>65</v>
      </c>
      <c r="C28" s="3" t="s">
        <v>68</v>
      </c>
      <c r="D28" t="s">
        <v>71</v>
      </c>
    </row>
    <row r="29" spans="1:4" ht="15" customHeight="1" x14ac:dyDescent="0.25">
      <c r="B29" s="2" t="s">
        <v>34</v>
      </c>
      <c r="C29" s="3" t="s">
        <v>68</v>
      </c>
      <c r="D29" t="s">
        <v>71</v>
      </c>
    </row>
    <row r="30" spans="1:4" ht="15" customHeight="1" x14ac:dyDescent="0.25">
      <c r="B30" s="2" t="s">
        <v>38</v>
      </c>
      <c r="C30" s="3" t="s">
        <v>68</v>
      </c>
      <c r="D30" t="s">
        <v>71</v>
      </c>
    </row>
    <row r="31" spans="1:4" ht="15" customHeight="1" x14ac:dyDescent="0.25">
      <c r="B31" s="1" t="s">
        <v>49</v>
      </c>
      <c r="C31" s="3" t="s">
        <v>68</v>
      </c>
      <c r="D31" t="s">
        <v>72</v>
      </c>
    </row>
    <row r="32" spans="1:4" ht="15" customHeight="1" x14ac:dyDescent="0.25">
      <c r="B32" s="1" t="s">
        <v>50</v>
      </c>
      <c r="C32" s="3" t="s">
        <v>68</v>
      </c>
      <c r="D32" t="s">
        <v>72</v>
      </c>
    </row>
    <row r="33" spans="2:4" ht="15" customHeight="1" x14ac:dyDescent="0.25">
      <c r="B33" s="1" t="s">
        <v>54</v>
      </c>
      <c r="C33" s="3" t="s">
        <v>68</v>
      </c>
      <c r="D33" t="s">
        <v>72</v>
      </c>
    </row>
    <row r="34" spans="2:4" ht="15" customHeight="1" x14ac:dyDescent="0.25">
      <c r="B34" s="1" t="s">
        <v>40</v>
      </c>
      <c r="C34" s="3" t="s">
        <v>68</v>
      </c>
      <c r="D34" t="s">
        <v>71</v>
      </c>
    </row>
    <row r="35" spans="2:4" ht="15" customHeight="1" x14ac:dyDescent="0.25">
      <c r="B35" s="1" t="s">
        <v>55</v>
      </c>
      <c r="C35" s="3" t="s">
        <v>68</v>
      </c>
      <c r="D35" t="s">
        <v>72</v>
      </c>
    </row>
    <row r="36" spans="2:4" ht="15" customHeight="1" x14ac:dyDescent="0.25">
      <c r="B36" s="1" t="s">
        <v>35</v>
      </c>
      <c r="C36" s="3" t="s">
        <v>68</v>
      </c>
      <c r="D36" t="s">
        <v>71</v>
      </c>
    </row>
    <row r="37" spans="2:4" ht="15" customHeight="1" x14ac:dyDescent="0.25">
      <c r="B37" s="1" t="s">
        <v>47</v>
      </c>
      <c r="C37" s="3" t="s">
        <v>69</v>
      </c>
      <c r="D37" t="s">
        <v>72</v>
      </c>
    </row>
    <row r="38" spans="2:4" ht="15" customHeight="1" x14ac:dyDescent="0.25">
      <c r="B38" s="1" t="s">
        <v>48</v>
      </c>
      <c r="C38" s="3" t="s">
        <v>69</v>
      </c>
      <c r="D38" t="s">
        <v>72</v>
      </c>
    </row>
    <row r="39" spans="2:4" ht="15" customHeight="1" x14ac:dyDescent="0.25">
      <c r="B39" s="1" t="s">
        <v>56</v>
      </c>
      <c r="C39" s="3" t="s">
        <v>68</v>
      </c>
      <c r="D39" t="s">
        <v>72</v>
      </c>
    </row>
    <row r="40" spans="2:4" ht="15" customHeight="1" x14ac:dyDescent="0.25">
      <c r="B40" s="1" t="s">
        <v>57</v>
      </c>
      <c r="C40" s="3" t="s">
        <v>68</v>
      </c>
      <c r="D40" t="s">
        <v>72</v>
      </c>
    </row>
    <row r="41" spans="2:4" ht="15" customHeight="1" x14ac:dyDescent="0.25">
      <c r="B41" s="1" t="s">
        <v>66</v>
      </c>
      <c r="C41" s="3" t="s">
        <v>69</v>
      </c>
      <c r="D41" t="s">
        <v>72</v>
      </c>
    </row>
    <row r="42" spans="2:4" ht="15" customHeight="1" x14ac:dyDescent="0.25">
      <c r="B42" s="1" t="s">
        <v>67</v>
      </c>
      <c r="C42" s="3" t="s">
        <v>68</v>
      </c>
      <c r="D42" t="s">
        <v>71</v>
      </c>
    </row>
    <row r="43" spans="2:4" ht="15" customHeight="1" x14ac:dyDescent="0.25">
      <c r="B43" s="1" t="s">
        <v>58</v>
      </c>
      <c r="C43" s="3" t="s">
        <v>68</v>
      </c>
      <c r="D43" t="s">
        <v>72</v>
      </c>
    </row>
    <row r="44" spans="2:4" ht="15" customHeight="1" x14ac:dyDescent="0.25">
      <c r="B44" s="1" t="s">
        <v>51</v>
      </c>
      <c r="C44" s="3" t="s">
        <v>68</v>
      </c>
      <c r="D44" t="s">
        <v>72</v>
      </c>
    </row>
    <row r="45" spans="2:4" ht="15" customHeight="1" x14ac:dyDescent="0.25">
      <c r="B45" s="1" t="s">
        <v>42</v>
      </c>
      <c r="C45" s="3" t="s">
        <v>68</v>
      </c>
      <c r="D45" t="s">
        <v>71</v>
      </c>
    </row>
    <row r="46" spans="2:4" ht="15" customHeight="1" x14ac:dyDescent="0.25">
      <c r="B46" s="1" t="s">
        <v>43</v>
      </c>
      <c r="C46" s="3" t="s">
        <v>68</v>
      </c>
      <c r="D46" t="s">
        <v>71</v>
      </c>
    </row>
    <row r="47" spans="2:4" ht="15" customHeight="1" x14ac:dyDescent="0.25">
      <c r="B47" s="1" t="s">
        <v>59</v>
      </c>
      <c r="C47" s="3" t="s">
        <v>68</v>
      </c>
      <c r="D47" t="s">
        <v>72</v>
      </c>
    </row>
    <row r="48" spans="2:4" ht="15" customHeight="1" x14ac:dyDescent="0.25">
      <c r="B48" s="1" t="s">
        <v>39</v>
      </c>
      <c r="C48" s="3" t="s">
        <v>68</v>
      </c>
      <c r="D48" t="s">
        <v>71</v>
      </c>
    </row>
  </sheetData>
  <sortState ref="B8:B47">
    <sortCondition ref="B8:B47"/>
  </sortState>
  <hyperlinks>
    <hyperlink ref="C4" r:id="rId1"/>
    <hyperlink ref="C3" r:id="rId2"/>
    <hyperlink ref="C1" r:id="rId3"/>
    <hyperlink ref="C5" r:id="rId4" display="kurt.de.meester@mechelen.lessius.eu of "/>
    <hyperlink ref="C6" r:id="rId5"/>
    <hyperlink ref="C10" r:id="rId6" display="kurt.de.meester@mechelen.lessius.eu"/>
    <hyperlink ref="C11" r:id="rId7"/>
    <hyperlink ref="C12" r:id="rId8"/>
    <hyperlink ref="C14" r:id="rId9" display="philip.van.pelt@mechelen.lessius.eu"/>
    <hyperlink ref="C16" r:id="rId10" display="kurt.de.meester@mechelen.lessius.eu of "/>
    <hyperlink ref="C18" r:id="rId11" display="kurt.de.meester@mechelen.lessius.eu of "/>
    <hyperlink ref="C7" r:id="rId12"/>
    <hyperlink ref="C2" r:id="rId13"/>
    <hyperlink ref="C20" r:id="rId14"/>
    <hyperlink ref="C21" r:id="rId15"/>
    <hyperlink ref="C31" r:id="rId16"/>
    <hyperlink ref="C32" r:id="rId17"/>
    <hyperlink ref="C33" r:id="rId18"/>
    <hyperlink ref="C35" r:id="rId19"/>
    <hyperlink ref="C39" r:id="rId20"/>
    <hyperlink ref="C40" r:id="rId21"/>
    <hyperlink ref="C43" r:id="rId22"/>
    <hyperlink ref="C44" r:id="rId23"/>
    <hyperlink ref="C47" r:id="rId24"/>
  </hyperlinks>
  <pageMargins left="0.7" right="0.7" top="0.75" bottom="0.75" header="0.3" footer="0.3"/>
  <pageSetup paperSize="9" orientation="portrait" r:id="rId2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"/>
  <sheetViews>
    <sheetView workbookViewId="0">
      <selection activeCell="A4" sqref="A4"/>
    </sheetView>
  </sheetViews>
  <sheetFormatPr defaultRowHeight="15" x14ac:dyDescent="0.25"/>
  <cols>
    <col min="1" max="1" width="60.140625" customWidth="1"/>
  </cols>
  <sheetData>
    <row r="2" spans="1:1" x14ac:dyDescent="0.25">
      <c r="A2" t="s">
        <v>101</v>
      </c>
    </row>
    <row r="3" spans="1:1" x14ac:dyDescent="0.25">
      <c r="A3" t="s">
        <v>119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workbookViewId="0">
      <selection activeCell="B10" sqref="B10"/>
    </sheetView>
  </sheetViews>
  <sheetFormatPr defaultRowHeight="15" x14ac:dyDescent="0.25"/>
  <cols>
    <col min="1" max="1" width="84.85546875" customWidth="1"/>
    <col min="2" max="2" width="30.5703125" customWidth="1"/>
    <col min="3" max="3" width="33.140625" customWidth="1"/>
    <col min="4" max="4" width="26.140625" customWidth="1"/>
  </cols>
  <sheetData>
    <row r="1" spans="1:4" x14ac:dyDescent="0.25">
      <c r="A1" t="s">
        <v>97</v>
      </c>
      <c r="B1" t="s">
        <v>98</v>
      </c>
    </row>
    <row r="2" spans="1:4" x14ac:dyDescent="0.25">
      <c r="A2" t="s">
        <v>103</v>
      </c>
      <c r="B2" t="str">
        <f>Bestelbon!D54</f>
        <v>Toon Goedemé</v>
      </c>
    </row>
    <row r="3" spans="1:4" x14ac:dyDescent="0.25">
      <c r="A3" t="s">
        <v>112</v>
      </c>
      <c r="B3" t="s">
        <v>104</v>
      </c>
      <c r="C3" s="58"/>
    </row>
    <row r="4" spans="1:4" x14ac:dyDescent="0.25">
      <c r="A4" t="s">
        <v>113</v>
      </c>
      <c r="B4" t="s">
        <v>105</v>
      </c>
      <c r="C4" s="58"/>
      <c r="D4" t="s">
        <v>99</v>
      </c>
    </row>
    <row r="5" spans="1:4" x14ac:dyDescent="0.25">
      <c r="A5" t="s">
        <v>114</v>
      </c>
      <c r="B5" t="s">
        <v>106</v>
      </c>
      <c r="C5" s="58"/>
      <c r="D5" t="s">
        <v>99</v>
      </c>
    </row>
    <row r="6" spans="1:4" x14ac:dyDescent="0.25">
      <c r="A6" t="s">
        <v>115</v>
      </c>
      <c r="B6" t="s">
        <v>107</v>
      </c>
      <c r="C6" s="58"/>
      <c r="D6" t="s">
        <v>99</v>
      </c>
    </row>
    <row r="7" spans="1:4" x14ac:dyDescent="0.25">
      <c r="A7" t="s">
        <v>116</v>
      </c>
      <c r="B7" t="s">
        <v>108</v>
      </c>
      <c r="C7" s="58"/>
    </row>
    <row r="8" spans="1:4" x14ac:dyDescent="0.25">
      <c r="A8" t="s">
        <v>117</v>
      </c>
      <c r="B8" t="s">
        <v>109</v>
      </c>
      <c r="C8" s="58"/>
    </row>
    <row r="9" spans="1:4" x14ac:dyDescent="0.25">
      <c r="A9" t="s">
        <v>110</v>
      </c>
      <c r="B9" t="s">
        <v>118</v>
      </c>
    </row>
    <row r="21" spans="1:1" x14ac:dyDescent="0.25">
      <c r="A21" s="57"/>
    </row>
    <row r="23" spans="1:1" x14ac:dyDescent="0.25">
      <c r="A23" s="56"/>
    </row>
    <row r="32" spans="1:1" x14ac:dyDescent="0.25">
      <c r="A32" s="56"/>
    </row>
    <row r="40" spans="1:1" x14ac:dyDescent="0.25">
      <c r="A40" s="56"/>
    </row>
    <row r="47" spans="1:1" x14ac:dyDescent="0.25">
      <c r="A47" s="56"/>
    </row>
    <row r="54" spans="1:1" x14ac:dyDescent="0.25">
      <c r="A54" s="56"/>
    </row>
    <row r="67" spans="1:1" x14ac:dyDescent="0.25">
      <c r="A67" s="56"/>
    </row>
    <row r="75" spans="1:1" x14ac:dyDescent="0.25">
      <c r="A75" s="56"/>
    </row>
  </sheetData>
  <sortState ref="A2:B6">
    <sortCondition ref="A2:A6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2</vt:i4>
      </vt:variant>
    </vt:vector>
  </HeadingPairs>
  <TitlesOfParts>
    <vt:vector size="6" baseType="lpstr">
      <vt:lpstr>Bestelbon</vt:lpstr>
      <vt:lpstr>Lijsten</vt:lpstr>
      <vt:lpstr>Leveringsadressen</vt:lpstr>
      <vt:lpstr>Kredieten</vt:lpstr>
      <vt:lpstr>groepen</vt:lpstr>
      <vt:lpstr>types</vt:lpstr>
    </vt:vector>
  </TitlesOfParts>
  <Company>Campus De Nayer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</dc:creator>
  <cp:lastModifiedBy>Toon Goedemé</cp:lastModifiedBy>
  <cp:lastPrinted>2014-02-25T13:43:29Z</cp:lastPrinted>
  <dcterms:created xsi:type="dcterms:W3CDTF">2010-12-22T10:06:01Z</dcterms:created>
  <dcterms:modified xsi:type="dcterms:W3CDTF">2015-06-10T14:16:21Z</dcterms:modified>
</cp:coreProperties>
</file>